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2712FF15-D9AB-456C-B643-79105FBEADEA}" xr6:coauthVersionLast="47" xr6:coauthVersionMax="47" xr10:uidLastSave="{00000000-0000-0000-0000-000000000000}"/>
  <bookViews>
    <workbookView xWindow="-28920" yWindow="-120" windowWidth="29040" windowHeight="15840" tabRatio="950"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<sst xmlns="http://schemas.openxmlformats.org/spreadsheetml/2006/main" count="1522" uniqueCount="731">
  <si>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</si>
  <si>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</si>
  <si>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</si>
  <si>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</si>
  <si>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</si>
  <si>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</si>
  <si>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</si>
  <si>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</si>
  <si>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</si>
  <si>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</si>
  <si>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</si>
  <si>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</si>
  <si>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</si>
  <si>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</si>
  <si>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</si>
  <si>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</si>
  <si>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</si>
  <si>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</si>
  <si>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</si>
  <si>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</si>
  <si>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</si>
  <si>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</si>
  <si>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</si>
  <si>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</si>
  <si>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</si>
  <si>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</si>
  <si>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</si>
  <si>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</si>
  <si>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</si>
  <si>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</si>
  <si>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</si>
  <si>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</si>
  <si>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</si>
  <si>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</si>
  <si>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</si>
  <si>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</si>
  <si>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</si>
  <si>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</si>
  <si>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</si>
  <si>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</si>
  <si>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</si>
  <si>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</si>
  <si>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</si>
  <si>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</si>
  <si>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</si>
  <si>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</si>
  <si>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</si>
  <si>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</si>
  <si>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</si>
  <si>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</si>
  <si>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</si>
  <si>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</si>
  <si>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</si>
  <si>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</si>
  <si>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</si>
  <si>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</si>
  <si>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</si>
  <si>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</si>
  <si>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</si>
  <si>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</si>
  <si>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</si>
  <si>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</si>
  <si>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</si>
  <si>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</si>
  <si>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</si>
  <si>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</si>
  <si>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</si>
  <si>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</si>
  <si>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</si>
  <si>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</si>
  <si>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</si>
  <si>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</si>
  <si>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</si>
  <si>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</si>
  <si>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</si>
  <si>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</si>
  <si>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</si>
  <si>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</si>
  <si>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</si>
  <si>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</si>
  <si>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</si>
  <si>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</si>
  <si>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</si>
  <si>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</si>
  <si>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</si>
  <si>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</si>
  <si>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</si>
  <si>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</si>
  <si>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</si>
  <si>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</si>
  <si>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</si>
  <si>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</si>
  <si>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</si>
  <si>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</si>
  <si>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</si>
  <si>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</si>
  <si>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</si>
  <si>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</si>
  <si>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</si>
  <si>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</si>
  <si>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</si>
  <si>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</si>
  <si>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</si>
  <si>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</si>
  <si>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</si>
  <si>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</si>
  <si>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</si>
  <si>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</si>
  <si>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</si>
  <si>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</si>
  <si>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</si>
  <si>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</si>
  <si>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</si>
  <si>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</si>
  <si>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</si>
  <si>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</si>
  <si>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</si>
  <si>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</si>
  <si>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</si>
  <si>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</si>
  <si>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</si>
  <si>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</si>
  <si>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</si>
  <si>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</si>
  <si>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</si>
  <si>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</si>
  <si>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</si>
  <si>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</si>
  <si>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</si>
  <si>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</si>
  <si>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</si>
  <si>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</si>
  <si>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</si>
  <si>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</si>
  <si>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</si>
  <si>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</si>
  <si>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</si>
  <si>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</si>
  <si>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</si>
  <si>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</si>
  <si>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</si>
  <si>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</si>
  <si>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</si>
  <si>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</si>
  <si>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</si>
  <si>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</si>
  <si>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</si>
  <si>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</si>
  <si>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</si>
  <si>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</si>
  <si>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</si>
  <si>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</si>
  <si>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</si>
  <si>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</si>
  <si>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</si>
  <si>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</si>
  <si>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</si>
  <si>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</si>
  <si>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</si>
  <si>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</si>
  <si>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</si>
  <si>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</si>
  <si>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</si>
  <si>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</si>
  <si>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</si>
  <si>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</si>
  <si>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</si>
  <si>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</si>
  <si>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</si>
  <si>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</si>
  <si>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</si>
  <si>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</si>
  <si>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</si>
  <si>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</si>
  <si>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</si>
  <si>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</si>
  <si>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</si>
  <si>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</si>
  <si>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</si>
  <si>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</si>
  <si>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</si>
  <si>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</si>
  <si>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</si>
  <si>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</si>
  <si>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</si>
  <si>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</si>
  <si>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</si>
  <si>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</si>
  <si>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</si>
  <si>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</si>
  <si>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</si>
  <si>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</si>
  <si>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</si>
  <si>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</si>
  <si>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</si>
  <si>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</si>
  <si>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</si>
  <si>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</si>
  <si>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</si>
  <si>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</si>
  <si>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</si>
  <si>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</si>
  <si>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</si>
  <si>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</si>
  <si>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</si>
  <si>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</si>
  <si>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</si>
  <si>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</si>
  <si>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</si>
  <si>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</si>
  <si>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</si>
  <si>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</si>
  <si>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</si>
  <si>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</si>
  <si>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</si>
  <si>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</si>
  <si>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</si>
  <si>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</si>
  <si>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</si>
  <si>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</si>
  <si>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</si>
  <si>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</si>
  <si>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</si>
  <si>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</si>
  <si>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</si>
  <si>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</si>
  <si>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</si>
  <si>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</si>
  <si>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</si>
  <si>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</si>
  <si>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</si>
  <si>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</si>
  <si>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</si>
  <si>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</si>
  <si>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</si>
  <si>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</si>
  <si>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</si>
  <si>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</si>
  <si>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</si>
  <si>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</si>
  <si>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</si>
  <si>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</si>
  <si>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</si>
  <si>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</si>
  <si>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</si>
  <si>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</si>
  <si>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</si>
  <si>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</si>
  <si>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</si>
  <si>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</si>
  <si>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</si>
  <si>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</si>
  <si>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</si>
  <si>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</si>
  <si>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</si>
  <si>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</si>
  <si>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</si>
  <si>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</si>
  <si>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</si>
  <si>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</si>
  <si>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</si>
  <si>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</si>
  <si>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</si>
  <si>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</si>
  <si>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</si>
  <si>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</si>
  <si>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</si>
  <si>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</si>
  <si>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</si>
  <si>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</si>
  <si>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</si>
  <si>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</si>
  <si>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</si>
  <si>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</si>
  <si>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</si>
  <si>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</si>
  <si>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</si>
  <si>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</si>
  <si>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</si>
  <si>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</si>
  <si>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</si>
  <si>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</si>
  <si>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</si>
  <si>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</si>
  <si>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</si>
  <si>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</si>
  <si>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</si>
  <si>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</si>
  <si>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</si>
  <si>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</si>
  <si>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</si>
  <si>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</si>
  <si>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</si>
  <si>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</si>
  <si>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</si>
  <si>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</si>
  <si>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</si>
  <si>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</si>
  <si>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</si>
  <si>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</si>
  <si>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</si>
  <si>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</si>
  <si>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</si>
  <si>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</si>
  <si>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</si>
  <si>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</si>
  <si>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</si>
  <si>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</si>
  <si>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</si>
  <si>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</si>
  <si>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</si>
  <si>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</si>
  <si>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</si>
  <si>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</si>
  <si>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</si>
  <si>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</si>
  <si>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</si>
  <si>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</si>
  <si>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</si>
  <si>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</si>
  <si>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</si>
  <si>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</si>
  <si>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</si>
  <si>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</si>
  <si>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</si>
  <si>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</si>
  <si>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</si>
  <si>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</si>
  <si>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</si>
  <si>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</si>
  <si>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</si>
  <si>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</si>
  <si>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</si>
  <si>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</si>
  <si>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</si>
  <si>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</si>
  <si>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</si>
  <si>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</si>
  <si>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</si>
  <si>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</si>
  <si>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</si>
  <si>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</si>
  <si>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</si>
  <si>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</si>
  <si>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</si>
  <si>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</si>
  <si>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</si>
  <si>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</si>
  <si>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</si>
  <si>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</si>
  <si>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</si>
  <si>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</si>
  <si>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</si>
  <si>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</si>
  <si>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</si>
  <si>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</si>
  <si>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</si>
  <si>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</si>
  <si>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</si>
  <si>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</si>
  <si>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</si>
  <si>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</si>
  <si>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</si>
  <si>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</si>
  <si>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</si>
  <si>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</si>
  <si>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</si>
  <si>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</si>
  <si>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</si>
  <si>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</si>
  <si>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</si>
  <si>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</si>
  <si>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</si>
  <si>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</si>
  <si>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</si>
  <si>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</si>
  <si>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</si>
  <si>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</si>
  <si>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</si>
  <si>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</si>
  <si>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</si>
  <si>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</si>
  <si>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</si>
  <si>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</si>
  <si>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</si>
  <si>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</si>
  <si>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</si>
  <si>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</si>
  <si>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</si>
  <si>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</si>
  <si>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</si>
  <si>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</si>
  <si>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</si>
  <si>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</si>
  <si>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</si>
  <si>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</si>
  <si>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</si>
  <si>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</si>
  <si>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</si>
  <si>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</si>
  <si>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</si>
  <si>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</si>
  <si>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</si>
  <si>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</si>
  <si>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</si>
  <si>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</si>
  <si>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</si>
  <si>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</si>
  <si>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</si>
  <si>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</si>
  <si>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</si>
  <si>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</si>
  <si>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</si>
  <si>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</si>
  <si>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</si>
  <si>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</si>
  <si>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</si>
  <si>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</si>
  <si>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</si>
  <si>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</si>
  <si>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</si>
  <si>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</si>
  <si>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</si>
  <si>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</si>
  <si>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</si>
  <si>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</si>
  <si>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</si>
  <si>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</si>
  <si>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</si>
  <si>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</si>
  <si>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</si>
  <si>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</si>
  <si>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</si>
  <si>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</si>
  <si>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</si>
  <si>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</si>
  <si>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</si>
  <si>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</si>
  <si>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</si>
  <si>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</si>
  <si>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</si>
  <si>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</si>
  <si>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</si>
  <si>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</si>
  <si>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</si>
  <si>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</si>
  <si>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</si>
  <si>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</si>
  <si>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</si>
  <si>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</si>
  <si>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</si>
  <si>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</si>
  <si>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</si>
  <si>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</si>
  <si>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</si>
  <si>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</si>
  <si>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</si>
  <si>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</si>
  <si>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</si>
  <si>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</si>
  <si>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</si>
  <si>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</si>
  <si>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</si>
  <si>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</si>
  <si>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</si>
  <si>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</si>
  <si>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</si>
  <si>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</si>
  <si>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</si>
  <si>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</si>
  <si>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</si>
  <si>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</si>
  <si>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</si>
  <si>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</si>
  <si>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</si>
  <si>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</si>
  <si>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</si>
  <si>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</si>
  <si>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</si>
  <si>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</si>
  <si>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</si>
  <si>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</si>
  <si>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</si>
  <si>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</si>
  <si>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</si>
  <si>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</si>
  <si>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</si>
  <si>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</si>
  <si>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</si>
  <si>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</si>
  <si>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</si>
  <si>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</si>
  <si>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</si>
  <si>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</si>
  <si>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</si>
  <si>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</si>
  <si>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</si>
  <si>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</si>
  <si>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</si>
  <si>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</si>
  <si>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</si>
  <si>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</si>
  <si>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</si>
  <si>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</si>
  <si>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</si>
  <si>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</si>
  <si>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</si>
  <si>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</si>
  <si>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</si>
  <si>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</si>
  <si>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</si>
  <si>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</si>
  <si>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</si>
  <si>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</si>
  <si>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</si>
  <si>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</si>
  <si>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</si>
  <si>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</si>
  <si>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</si>
  <si>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</si>
  <si>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</si>
  <si>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</si>
  <si>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</si>
  <si>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</si>
  <si>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</si>
  <si>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</si>
  <si>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</si>
  <si>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</si>
  <si>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</si>
  <si>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</si>
  <si>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</si>
  <si>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</si>
  <si>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</si>
  <si>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</si>
  <si>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</si>
  <si>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</si>
  <si>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</si>
  <si>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</si>
  <si>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</si>
  <si>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</si>
  <si>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</si>
  <si>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</si>
  <si>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</si>
  <si>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</si>
  <si>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</si>
  <si>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</si>
  <si>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</si>
  <si>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</si>
  <si>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</si>
  <si>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</si>
  <si>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</si>
  <si>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</si>
  <si>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</si>
  <si>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</si>
  <si>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</si>
  <si>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</si>
  <si>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</si>
  <si>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</si>
  <si>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</si>
  <si>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</si>
  <si>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</si>
  <si>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</si>
  <si>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</si>
  <si>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</si>
  <si>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</si>
  <si>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</si>
  <si>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</si>
  <si>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</si>
  <si>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</si>
  <si>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</si>
  <si>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</si>
  <si>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</si>
  <si>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</si>
  <si>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</si>
  <si>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</si>
  <si>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</si>
  <si>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</si>
  <si>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</si>
  <si>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</si>
  <si>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</si>
  <si>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</si>
  <si>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</si>
  <si>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</si>
  <si>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</si>
  <si>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</si>
  <si>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</si>
  <si>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</si>
  <si>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</si>
  <si>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</si>
  <si>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</si>
  <si>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</si>
  <si>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</si>
  <si>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</si>
  <si>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</si>
  <si>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</si>
  <si>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</si>
  <si>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</si>
  <si>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</si>
  <si>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</si>
  <si>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</si>
  <si>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</si>
  <si>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</si>
  <si>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</si>
  <si>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</si>
  <si>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</si>
  <si>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</si>
  <si>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</si>
  <si>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</si>
  <si>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</si>
  <si>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</si>
  <si>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</si>
  <si>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</si>
  <si>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</si>
  <si>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</si>
  <si>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</si>
  <si>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</si>
  <si>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</si>
  <si>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</si>
  <si>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</si>
  <si>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</si>
  <si>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</si>
  <si>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</si>
  <si>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</si>
  <si>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</si>
  <si>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</si>
  <si>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</si>
  <si>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</si>
  <si>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</si>
  <si>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2024011320</t>
  </si>
  <si>
    <t>ПО "СЭС" ГУП "РЭС" РБ</t>
  </si>
  <si>
    <t xml:space="preserve">ПО "Северные электрические сети" ГУП "РЭС"РБ    </t>
  </si>
  <si>
    <t>Реконструкция  РП-1А, замена     Т-1   1975г.в.№ 515 кол-ве  1шт ТМ-400 на ТМГ-400 .(0)</t>
  </si>
  <si>
    <t>РП-1А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</si>
  <si>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</si>
  <si>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</si>
  <si>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</si>
  <si>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0,400</t>
  </si>
  <si>
    <t>ТМГ-400</t>
  </si>
  <si>
    <t>СЭС"</t>
  </si>
  <si>
    <t>ПО"СЭС"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</si>
  <si>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</si>
  <si>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</si>
  <si>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</si>
  <si>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</si>
  <si>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</si>
  <si>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</si>
  <si>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</si>
  <si>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</si>
  <si>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</si>
  <si>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</si>
  <si>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2024011320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</si>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</sst>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4"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2" fontId="63" fillId="0" borderId="56" xfId="0" applyNumberFormat="1" applyFont="1" applyBorder="1" applyAlignment="1">
      <alignment horizontal="right"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0" applyNumberFormat="1" applyFont="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F318007E-CC62-4BAD-B06A-62252278E58E}"/>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208914</xdr:colOff>
      <xdr:row>37</xdr:row>
      <xdr:rowOff>132452</xdr:rowOff>
    </xdr:to>
    <xdr:pic>
      <xdr:nvPicPr>
        <xdr:cNvPr id="3" name="Рисунок 2">
          <a:extLst>
            <a:ext uri="{FF2B5EF4-FFF2-40B4-BE49-F238E27FC236}">
              <a16:creationId xmlns:a16="http://schemas.microsoft.com/office/drawing/2014/main" id="{2ED5955A-BCA1-449D-89A1-F15AEEBBCFB8}"/>
            </a:ext>
          </a:extLst>
        </xdr:cNvPr>
        <xdr:cNvPicPr>
          <a:picLocks noChangeAspect="1"/>
        </xdr:cNvPicPr>
      </xdr:nvPicPr>
      <xdr:blipFill>
        <a:blip xmlns:r="http://schemas.openxmlformats.org/officeDocument/2006/relationships" r:embed="rId1"/>
        <a:stretch>
          <a:fillRect/>
        </a:stretch>
      </xdr:blipFill>
      <xdr:spPr>
        <a:xfrm>
          <a:off x="0" y="0"/>
          <a:ext cx="5085714" cy="71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5" zoomScale="70" zoomScaleSheetLayoutView="70" workbookViewId="0">
      <selection activeCell="E60" sqref="E60"/>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627</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630</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631</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РП-1А, замена     Т-1   1975г.в.№ 515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629</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0.57672621000000002</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2024011320</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Реконструкция  РП-1А, замена     Т-1   1975г.в.№ 515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2024011320</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РП-1А, замена     Т-1   1975г.в.№ 515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635</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2024011320</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Реконструкция  РП-1А, замена     Т-1   1975г.в.№ 515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t="s">
        <v>638</v>
      </c>
      <c r="P25" s="18" t="e">
        <f t="shared" ref="P25" si="7">O25+1</f>
        <v>#VALUE!</v>
      </c>
      <c r="Q25" s="18" t="e">
        <f t="shared" ref="Q25" si="8">P25+1</f>
        <v>#VALUE!</v>
      </c>
      <c r="R25" s="18" t="e">
        <f t="shared" ref="R25" si="9">Q25+1</f>
        <v>#VALUE!</v>
      </c>
      <c r="S25" s="18" t="e">
        <f t="shared" ref="S25" si="10">R25+1</f>
        <v>#VALUE!</v>
      </c>
      <c r="T25" s="18" t="e">
        <f t="shared" ref="T25" si="11">S25+1</f>
        <v>#VALUE!</v>
      </c>
      <c r="U25" s="18" t="e">
        <f t="shared" ref="U25" si="12">T25+1</f>
        <v>#VALUE!</v>
      </c>
      <c r="V25" s="18" t="e">
        <f t="shared" ref="V25" si="13">U25+1</f>
        <v>#VALUE!</v>
      </c>
      <c r="W25" s="18" t="e">
        <f t="shared" ref="W25" si="14">V25+1</f>
        <v>#VALUE!</v>
      </c>
      <c r="X25" s="18" t="e">
        <f t="shared" ref="X25" si="15">W25+1</f>
        <v>#VALUE!</v>
      </c>
      <c r="Y25" s="18" t="e">
        <f t="shared" ref="Y25" si="16">X25+1</f>
        <v>#VALUE!</v>
      </c>
      <c r="Z25" s="18" t="e">
        <f t="shared" ref="Z25" si="17">Y25+1</f>
        <v>#VALUE!</v>
      </c>
      <c r="AA25" s="18" t="e">
        <f t="shared" ref="AA25" si="18">Z25+1</f>
        <v>#VALUE!</v>
      </c>
      <c r="AB25" s="18" t="e">
        <f t="shared" ref="AB25" si="19">AA25+1</f>
        <v>#VALUE!</v>
      </c>
      <c r="AC25" s="18" t="e">
        <f t="shared" ref="AC25" si="20">AB25+1</f>
        <v>#VALUE!</v>
      </c>
      <c r="AD25" s="18" t="e">
        <f t="shared" ref="AD25" si="21">AC25+1</f>
        <v>#VALUE!</v>
      </c>
      <c r="AE25" s="18" t="e">
        <f t="shared" ref="AE25" si="22">AD25+1</f>
        <v>#VALUE!</v>
      </c>
      <c r="AF25" s="18" t="e">
        <f t="shared" ref="AF25" si="23">AE25+1</f>
        <v>#VALUE!</v>
      </c>
      <c r="AG25" s="18" t="e">
        <f t="shared" ref="AG25" si="24">AF25+1</f>
        <v>#VALUE!</v>
      </c>
      <c r="AH25" s="18" t="e">
        <f t="shared" ref="AH25" si="25">AG25+1</f>
        <v>#VALUE!</v>
      </c>
      <c r="AI25" s="18" t="e">
        <f t="shared" ref="AI25" si="26">AH25+1</f>
        <v>#VALUE!</v>
      </c>
      <c r="AJ25" s="18" t="e">
        <f t="shared" ref="AJ25" si="27">AI25+1</f>
        <v>#VALUE!</v>
      </c>
      <c r="AK25" s="18" t="e">
        <f t="shared" ref="AK25" si="28">AJ25+1</f>
        <v>#VALUE!</v>
      </c>
      <c r="AL25" s="18" t="e">
        <f t="shared" ref="AL25" si="29">AK25+1</f>
        <v>#VALUE!</v>
      </c>
      <c r="AM25" s="18" t="e">
        <f t="shared" ref="AM25" si="30">AL25+1</f>
        <v>#VALUE!</v>
      </c>
      <c r="AN25" s="18" t="e">
        <f t="shared" ref="AN25" si="31">AM25+1</f>
        <v>#VALUE!</v>
      </c>
      <c r="AO25" s="18" t="e">
        <f t="shared" ref="AO25" si="32">AN25+1</f>
        <v>#VALUE!</v>
      </c>
      <c r="AP25" s="18" t="e">
        <f t="shared" ref="AP25" si="33">AO25+1</f>
        <v>#VALUE!</v>
      </c>
      <c r="AQ25" s="18" t="e">
        <f t="shared" ref="AQ25" si="34">AP25+1</f>
        <v>#VALUE!</v>
      </c>
      <c r="AR25" s="18" t="e">
        <f t="shared" ref="AR25" si="35">AQ25+1</f>
        <v>#VALUE!</v>
      </c>
      <c r="AS25" s="18" t="e">
        <f t="shared" ref="AS25" si="36">AR25+1</f>
        <v>#VALUE!</v>
      </c>
      <c r="AT25" s="18" t="e">
        <f t="shared" ref="AT25" si="37">AS25+1</f>
        <v>#VALUE!</v>
      </c>
      <c r="AU25" s="18" t="e">
        <f t="shared" ref="AU25" si="38">AT25+1</f>
        <v>#VALUE!</v>
      </c>
      <c r="AV25" s="18" t="e">
        <f t="shared" ref="AV25" si="39">AU25+1</f>
        <v>#VALUE!</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4" t="str">
        <f>M26</f>
        <v>ТМГ-400</v>
      </c>
      <c r="O26" s="177" t="s">
        <v>639</v>
      </c>
      <c r="P26" s="178">
        <v>0.62659571000000003</v>
      </c>
      <c r="Q26" s="178" t="s">
        <v>562</v>
      </c>
      <c r="R26" s="203">
        <f>'1. паспорт местоположение'!C45</f>
        <v>0.59250537999999997</v>
      </c>
      <c r="S26" s="203">
        <f>R26</f>
        <v>0.59250537999999997</v>
      </c>
      <c r="T26" s="203">
        <f>'1. паспорт местоположение'!C46</f>
        <v>0.57672621000000002</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38" zoomScale="70" zoomScaleNormal="90" zoomScaleSheetLayoutView="70" workbookViewId="0">
      <selection activeCell="B72" sqref="B7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2024011320</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РП-1А, замена     Т-1   1975г.в.№ 515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РП-1А, замена     Т-1   1975г.в.№ 515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729</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640</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729</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88" workbookViewId="0">
      <selection activeCell="P117" sqref="P117"/>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7" hidden="1" customWidth="1"/>
    <col min="18" max="18" width="126.5703125" style="297" hidden="1" customWidth="1"/>
    <col min="19" max="27" width="9.140625" style="268"/>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8"/>
  </cols>
  <sheetData>
    <row r="1" spans="1:42" s="205" customFormat="1" ht="15" x14ac:dyDescent="0.25">
      <c r="A1" s="301"/>
      <c r="B1" s="301"/>
      <c r="C1" s="301"/>
      <c r="D1" s="301"/>
      <c r="E1" s="301"/>
      <c r="F1" s="301"/>
      <c r="G1" s="301"/>
      <c r="H1" s="301"/>
      <c r="I1" s="301"/>
      <c r="J1" s="301"/>
      <c r="K1" s="301"/>
      <c r="L1" s="301"/>
      <c r="M1" s="301"/>
      <c r="N1" s="301"/>
      <c r="O1" s="301"/>
      <c r="P1" s="302" t="s">
        <v>642</v>
      </c>
    </row>
    <row r="2" spans="1:42" s="205" customFormat="1" ht="11.25" customHeight="1" x14ac:dyDescent="0.25">
      <c r="A2" s="303"/>
      <c r="B2" s="303"/>
      <c r="C2" s="303"/>
      <c r="D2" s="303"/>
      <c r="E2" s="303"/>
      <c r="F2" s="303"/>
      <c r="G2" s="303"/>
      <c r="H2" s="303"/>
      <c r="I2" s="303"/>
      <c r="J2" s="303"/>
      <c r="K2" s="303"/>
      <c r="L2" s="303"/>
      <c r="M2" s="303"/>
      <c r="N2" s="304"/>
      <c r="O2" s="304"/>
      <c r="P2" s="302" t="s">
        <v>643</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71"/>
      <c r="B4" s="471"/>
      <c r="C4" s="471"/>
      <c r="D4" s="471"/>
      <c r="E4" s="471"/>
      <c r="F4" s="303"/>
      <c r="G4" s="303"/>
      <c r="H4" s="303"/>
      <c r="I4" s="303"/>
      <c r="J4" s="304"/>
      <c r="K4" s="304"/>
      <c r="L4" s="303"/>
      <c r="M4" s="471" t="s">
        <v>575</v>
      </c>
      <c r="N4" s="471"/>
      <c r="O4" s="471"/>
      <c r="P4" s="471"/>
    </row>
    <row r="5" spans="1:42" s="205" customFormat="1" ht="11.25" customHeight="1" x14ac:dyDescent="0.25">
      <c r="A5" s="472"/>
      <c r="B5" s="472"/>
      <c r="C5" s="472"/>
      <c r="D5" s="472"/>
      <c r="E5" s="472"/>
      <c r="F5" s="303"/>
      <c r="G5" s="303"/>
      <c r="H5" s="303"/>
      <c r="I5" s="303"/>
      <c r="J5" s="304"/>
      <c r="K5" s="304"/>
      <c r="L5" s="304"/>
      <c r="M5" s="473" t="s">
        <v>644</v>
      </c>
      <c r="N5" s="473"/>
      <c r="O5" s="473"/>
      <c r="P5" s="473"/>
      <c r="AB5" s="206" t="s">
        <v>576</v>
      </c>
      <c r="AC5" s="206" t="s">
        <v>576</v>
      </c>
    </row>
    <row r="6" spans="1:42" s="205" customFormat="1" ht="11.25" customHeight="1" x14ac:dyDescent="0.25">
      <c r="A6" s="472"/>
      <c r="B6" s="472"/>
      <c r="C6" s="472"/>
      <c r="D6" s="472"/>
      <c r="E6" s="472"/>
      <c r="F6" s="303"/>
      <c r="G6" s="303"/>
      <c r="H6" s="303"/>
      <c r="I6" s="303"/>
      <c r="J6" s="304"/>
      <c r="K6" s="304"/>
      <c r="L6" s="304"/>
      <c r="M6" s="473" t="s">
        <v>645</v>
      </c>
      <c r="N6" s="473"/>
      <c r="O6" s="473"/>
      <c r="P6" s="473"/>
      <c r="AD6" s="206" t="s">
        <v>576</v>
      </c>
      <c r="AE6" s="206" t="s">
        <v>576</v>
      </c>
    </row>
    <row r="7" spans="1:42" s="205" customFormat="1" ht="11.25" customHeight="1" x14ac:dyDescent="0.25">
      <c r="A7" s="476"/>
      <c r="B7" s="476"/>
      <c r="C7" s="476"/>
      <c r="D7" s="476"/>
      <c r="E7" s="476"/>
      <c r="F7" s="303"/>
      <c r="G7" s="303"/>
      <c r="H7" s="303"/>
      <c r="I7" s="303"/>
      <c r="J7" s="304"/>
      <c r="K7" s="304"/>
      <c r="L7" s="303"/>
      <c r="M7" s="477" t="s">
        <v>646</v>
      </c>
      <c r="N7" s="477"/>
      <c r="O7" s="477"/>
      <c r="P7" s="477"/>
      <c r="AF7" s="206" t="s">
        <v>576</v>
      </c>
      <c r="AG7" s="206" t="s">
        <v>576</v>
      </c>
    </row>
    <row r="8" spans="1:42" s="205" customFormat="1" ht="12.75" customHeight="1" x14ac:dyDescent="0.25">
      <c r="A8" s="463" t="s">
        <v>577</v>
      </c>
      <c r="B8" s="463"/>
      <c r="C8" s="463"/>
      <c r="D8" s="463"/>
      <c r="E8" s="463"/>
      <c r="F8" s="463"/>
      <c r="G8" s="474" t="s">
        <v>712</v>
      </c>
      <c r="H8" s="474"/>
      <c r="I8" s="474"/>
      <c r="J8" s="474"/>
      <c r="K8" s="474"/>
      <c r="L8" s="474"/>
      <c r="M8" s="474"/>
      <c r="N8" s="474"/>
      <c r="O8" s="474"/>
      <c r="P8" s="474"/>
    </row>
    <row r="9" spans="1:42" s="205" customFormat="1" ht="33.75" customHeight="1" x14ac:dyDescent="0.25">
      <c r="A9" s="463" t="s">
        <v>578</v>
      </c>
      <c r="B9" s="463"/>
      <c r="C9" s="463"/>
      <c r="D9" s="463"/>
      <c r="E9" s="463"/>
      <c r="F9" s="463"/>
      <c r="G9" s="478" t="s">
        <v>713</v>
      </c>
      <c r="H9" s="478"/>
      <c r="I9" s="478"/>
      <c r="J9" s="478"/>
      <c r="K9" s="478"/>
      <c r="L9" s="478"/>
      <c r="M9" s="478"/>
      <c r="N9" s="478"/>
      <c r="O9" s="478"/>
      <c r="P9" s="478"/>
      <c r="AJ9" s="210" t="s">
        <v>713</v>
      </c>
    </row>
    <row r="10" spans="1:42" s="205" customFormat="1" ht="45" customHeight="1" x14ac:dyDescent="0.25">
      <c r="A10" s="463" t="s">
        <v>647</v>
      </c>
      <c r="B10" s="463"/>
      <c r="C10" s="463"/>
      <c r="D10" s="463"/>
      <c r="E10" s="463"/>
      <c r="F10" s="463"/>
      <c r="G10" s="478" t="s">
        <v>714</v>
      </c>
      <c r="H10" s="478"/>
      <c r="I10" s="478"/>
      <c r="J10" s="478"/>
      <c r="K10" s="478"/>
      <c r="L10" s="478"/>
      <c r="M10" s="478"/>
      <c r="N10" s="478"/>
      <c r="O10" s="478"/>
      <c r="P10" s="478"/>
      <c r="AK10" s="210" t="s">
        <v>714</v>
      </c>
    </row>
    <row r="11" spans="1:42" s="205" customFormat="1" ht="67.5" customHeight="1" x14ac:dyDescent="0.25">
      <c r="A11" s="479" t="s">
        <v>579</v>
      </c>
      <c r="B11" s="479"/>
      <c r="C11" s="479"/>
      <c r="D11" s="479"/>
      <c r="E11" s="479"/>
      <c r="F11" s="479"/>
      <c r="G11" s="478" t="s">
        <v>715</v>
      </c>
      <c r="H11" s="478"/>
      <c r="I11" s="478"/>
      <c r="J11" s="478"/>
      <c r="K11" s="478"/>
      <c r="L11" s="478"/>
      <c r="M11" s="478"/>
      <c r="N11" s="478"/>
      <c r="O11" s="478"/>
      <c r="P11" s="478"/>
      <c r="Q11" s="211" t="s">
        <v>579</v>
      </c>
      <c r="R11" s="270" t="s">
        <v>715</v>
      </c>
      <c r="S11" s="210"/>
      <c r="T11" s="210"/>
      <c r="U11" s="210"/>
      <c r="V11" s="210"/>
      <c r="W11" s="210"/>
      <c r="X11" s="210"/>
      <c r="Y11" s="210"/>
      <c r="Z11" s="210"/>
      <c r="AA11" s="210"/>
      <c r="AL11" s="210" t="s">
        <v>715</v>
      </c>
    </row>
    <row r="12" spans="1:42" s="205" customFormat="1" ht="33.75" customHeight="1" x14ac:dyDescent="0.25">
      <c r="A12" s="463" t="s">
        <v>648</v>
      </c>
      <c r="B12" s="463"/>
      <c r="C12" s="463"/>
      <c r="D12" s="463"/>
      <c r="E12" s="463"/>
      <c r="F12" s="463"/>
      <c r="G12" s="478" t="s">
        <v>716</v>
      </c>
      <c r="H12" s="478"/>
      <c r="I12" s="478"/>
      <c r="J12" s="478"/>
      <c r="K12" s="478"/>
      <c r="L12" s="478"/>
      <c r="M12" s="478"/>
      <c r="N12" s="478"/>
      <c r="O12" s="478"/>
      <c r="P12" s="478"/>
      <c r="Q12" s="211" t="s">
        <v>648</v>
      </c>
      <c r="R12" s="270" t="s">
        <v>716</v>
      </c>
      <c r="S12" s="210"/>
      <c r="T12" s="210"/>
      <c r="U12" s="210"/>
      <c r="V12" s="210"/>
      <c r="W12" s="210"/>
      <c r="X12" s="210"/>
      <c r="Y12" s="210"/>
      <c r="Z12" s="210"/>
      <c r="AA12" s="210"/>
      <c r="AM12" s="210" t="s">
        <v>716</v>
      </c>
    </row>
    <row r="13" spans="1:42" s="205" customFormat="1" ht="11.25" customHeight="1" x14ac:dyDescent="0.25">
      <c r="A13" s="463" t="s">
        <v>649</v>
      </c>
      <c r="B13" s="463"/>
      <c r="C13" s="463"/>
      <c r="D13" s="463"/>
      <c r="E13" s="463"/>
      <c r="F13" s="463"/>
      <c r="G13" s="478"/>
      <c r="H13" s="478"/>
      <c r="I13" s="478"/>
      <c r="J13" s="478"/>
      <c r="K13" s="478"/>
      <c r="L13" s="478"/>
      <c r="M13" s="478"/>
      <c r="N13" s="478"/>
      <c r="O13" s="478"/>
      <c r="P13" s="478"/>
      <c r="AN13" s="210" t="s">
        <v>576</v>
      </c>
    </row>
    <row r="14" spans="1:42" s="205" customFormat="1" ht="11.25" customHeight="1" x14ac:dyDescent="0.25">
      <c r="A14" s="463" t="s">
        <v>580</v>
      </c>
      <c r="B14" s="463"/>
      <c r="C14" s="463"/>
      <c r="D14" s="463"/>
      <c r="E14" s="463"/>
      <c r="F14" s="463"/>
      <c r="G14" s="478"/>
      <c r="H14" s="478"/>
      <c r="I14" s="478"/>
      <c r="J14" s="478"/>
      <c r="K14" s="478"/>
      <c r="L14" s="478"/>
      <c r="M14" s="478"/>
      <c r="N14" s="478"/>
      <c r="O14" s="478"/>
      <c r="P14" s="478"/>
      <c r="AO14" s="210" t="s">
        <v>576</v>
      </c>
    </row>
    <row r="15" spans="1:42" s="205" customFormat="1" ht="15" x14ac:dyDescent="0.25">
      <c r="A15" s="463" t="s">
        <v>581</v>
      </c>
      <c r="B15" s="463"/>
      <c r="C15" s="463"/>
      <c r="D15" s="463"/>
      <c r="E15" s="463"/>
      <c r="F15" s="463"/>
      <c r="G15" s="478"/>
      <c r="H15" s="478"/>
      <c r="I15" s="478"/>
      <c r="J15" s="478"/>
      <c r="K15" s="478"/>
      <c r="L15" s="478"/>
      <c r="M15" s="478"/>
      <c r="N15" s="478"/>
      <c r="O15" s="478"/>
      <c r="P15" s="478"/>
      <c r="AP15" s="210" t="s">
        <v>576</v>
      </c>
    </row>
    <row r="16" spans="1:42" s="205" customFormat="1" ht="6" customHeight="1" x14ac:dyDescent="0.25">
      <c r="A16" s="212"/>
      <c r="B16" s="207"/>
      <c r="C16" s="207"/>
      <c r="D16" s="207"/>
      <c r="E16" s="207"/>
      <c r="F16" s="208"/>
      <c r="G16" s="271"/>
      <c r="H16" s="271"/>
      <c r="I16" s="271"/>
      <c r="J16" s="271"/>
      <c r="K16" s="271"/>
      <c r="L16" s="271"/>
      <c r="M16" s="271"/>
      <c r="N16" s="271"/>
      <c r="O16" s="271"/>
      <c r="P16" s="271"/>
    </row>
    <row r="17" spans="1:47" s="205" customFormat="1" ht="15" x14ac:dyDescent="0.25">
      <c r="A17" s="475"/>
      <c r="B17" s="475"/>
      <c r="C17" s="475"/>
      <c r="D17" s="475"/>
      <c r="E17" s="475"/>
      <c r="F17" s="475"/>
      <c r="G17" s="475"/>
      <c r="H17" s="475"/>
      <c r="I17" s="475"/>
      <c r="J17" s="475"/>
      <c r="K17" s="475"/>
      <c r="L17" s="475"/>
      <c r="M17" s="475"/>
      <c r="N17" s="475"/>
      <c r="O17" s="475"/>
      <c r="P17" s="475"/>
      <c r="AQ17" s="210" t="s">
        <v>576</v>
      </c>
    </row>
    <row r="18" spans="1:47" s="205" customFormat="1" ht="15" customHeight="1" x14ac:dyDescent="0.25">
      <c r="A18" s="480" t="s">
        <v>582</v>
      </c>
      <c r="B18" s="480"/>
      <c r="C18" s="480"/>
      <c r="D18" s="480"/>
      <c r="E18" s="480"/>
      <c r="F18" s="480"/>
      <c r="G18" s="480"/>
      <c r="H18" s="480"/>
      <c r="I18" s="480"/>
      <c r="J18" s="480"/>
      <c r="K18" s="480"/>
      <c r="L18" s="480"/>
      <c r="M18" s="480"/>
      <c r="N18" s="480"/>
      <c r="O18" s="480"/>
      <c r="P18" s="480"/>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5"/>
      <c r="B20" s="475"/>
      <c r="C20" s="475"/>
      <c r="D20" s="475"/>
      <c r="E20" s="475"/>
      <c r="F20" s="475"/>
      <c r="G20" s="475"/>
      <c r="H20" s="475"/>
      <c r="I20" s="475"/>
      <c r="J20" s="475"/>
      <c r="K20" s="475"/>
      <c r="L20" s="475"/>
      <c r="M20" s="475"/>
      <c r="N20" s="475"/>
      <c r="O20" s="475"/>
      <c r="P20" s="475"/>
      <c r="AR20" s="210" t="s">
        <v>576</v>
      </c>
    </row>
    <row r="21" spans="1:47" s="205" customFormat="1" ht="15" x14ac:dyDescent="0.25">
      <c r="A21" s="480" t="s">
        <v>583</v>
      </c>
      <c r="B21" s="480"/>
      <c r="C21" s="480"/>
      <c r="D21" s="480"/>
      <c r="E21" s="480"/>
      <c r="F21" s="480"/>
      <c r="G21" s="480"/>
      <c r="H21" s="480"/>
      <c r="I21" s="480"/>
      <c r="J21" s="480"/>
      <c r="K21" s="480"/>
      <c r="L21" s="480"/>
      <c r="M21" s="480"/>
      <c r="N21" s="480"/>
      <c r="O21" s="480"/>
      <c r="P21" s="480"/>
    </row>
    <row r="22" spans="1:47" s="205" customFormat="1" ht="17.25" customHeight="1" x14ac:dyDescent="0.3">
      <c r="A22" s="481" t="s">
        <v>650</v>
      </c>
      <c r="B22" s="481"/>
      <c r="C22" s="481"/>
      <c r="D22" s="481"/>
      <c r="E22" s="481"/>
      <c r="F22" s="481"/>
      <c r="G22" s="481"/>
      <c r="H22" s="481"/>
      <c r="I22" s="481"/>
      <c r="J22" s="481"/>
      <c r="K22" s="481"/>
      <c r="L22" s="481"/>
      <c r="M22" s="481"/>
      <c r="N22" s="481"/>
      <c r="O22" s="481"/>
      <c r="P22" s="481"/>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5" t="s">
        <v>631</v>
      </c>
      <c r="B24" s="475"/>
      <c r="C24" s="475"/>
      <c r="D24" s="475"/>
      <c r="E24" s="475"/>
      <c r="F24" s="475"/>
      <c r="G24" s="475"/>
      <c r="H24" s="475"/>
      <c r="I24" s="475"/>
      <c r="J24" s="475"/>
      <c r="K24" s="475"/>
      <c r="L24" s="475"/>
      <c r="M24" s="475"/>
      <c r="N24" s="475"/>
      <c r="O24" s="475"/>
      <c r="P24" s="475"/>
      <c r="AS24" s="210" t="s">
        <v>717</v>
      </c>
    </row>
    <row r="25" spans="1:47" s="205" customFormat="1" ht="11.25" customHeight="1" x14ac:dyDescent="0.25">
      <c r="A25" s="480" t="s">
        <v>584</v>
      </c>
      <c r="B25" s="480"/>
      <c r="C25" s="480"/>
      <c r="D25" s="480"/>
      <c r="E25" s="480"/>
      <c r="F25" s="480"/>
      <c r="G25" s="480"/>
      <c r="H25" s="480"/>
      <c r="I25" s="480"/>
      <c r="J25" s="480"/>
      <c r="K25" s="480"/>
      <c r="L25" s="480"/>
      <c r="M25" s="480"/>
      <c r="N25" s="480"/>
      <c r="O25" s="480"/>
      <c r="P25" s="480"/>
    </row>
    <row r="26" spans="1:47" s="205" customFormat="1" ht="12" customHeight="1" x14ac:dyDescent="0.25">
      <c r="A26" s="207" t="s">
        <v>585</v>
      </c>
      <c r="B26" s="215" t="s">
        <v>651</v>
      </c>
      <c r="C26" s="216" t="s">
        <v>586</v>
      </c>
      <c r="D26" s="216"/>
      <c r="E26" s="216"/>
      <c r="F26" s="209"/>
      <c r="G26" s="209"/>
      <c r="H26" s="209"/>
      <c r="I26" s="209"/>
      <c r="J26" s="209"/>
      <c r="K26" s="209"/>
      <c r="L26" s="209"/>
      <c r="M26" s="209"/>
      <c r="N26" s="209"/>
      <c r="O26" s="209"/>
      <c r="P26" s="209"/>
    </row>
    <row r="27" spans="1:47" s="205" customFormat="1" ht="15" x14ac:dyDescent="0.25">
      <c r="A27" s="207" t="s">
        <v>587</v>
      </c>
      <c r="B27" s="483"/>
      <c r="C27" s="483"/>
      <c r="D27" s="483"/>
      <c r="E27" s="483"/>
      <c r="F27" s="483"/>
      <c r="G27" s="209"/>
      <c r="H27" s="209"/>
      <c r="I27" s="209"/>
      <c r="J27" s="209"/>
      <c r="K27" s="209"/>
      <c r="L27" s="209"/>
      <c r="M27" s="209"/>
      <c r="N27" s="209"/>
      <c r="O27" s="209"/>
      <c r="P27" s="209"/>
      <c r="AT27" s="210" t="s">
        <v>576</v>
      </c>
    </row>
    <row r="28" spans="1:47" s="205" customFormat="1" ht="10.5" customHeight="1" x14ac:dyDescent="0.25">
      <c r="A28" s="207"/>
      <c r="B28" s="482" t="s">
        <v>588</v>
      </c>
      <c r="C28" s="482"/>
      <c r="D28" s="482"/>
      <c r="E28" s="482"/>
      <c r="F28" s="482"/>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84" t="s">
        <v>718</v>
      </c>
      <c r="D30" s="484"/>
      <c r="E30" s="484"/>
      <c r="F30" s="484"/>
      <c r="G30" s="210"/>
      <c r="H30" s="210"/>
      <c r="I30" s="210"/>
      <c r="J30" s="210"/>
      <c r="K30" s="210"/>
      <c r="L30" s="210"/>
      <c r="M30" s="210"/>
      <c r="N30" s="210"/>
      <c r="O30" s="210"/>
      <c r="P30" s="210"/>
      <c r="AU30" s="210" t="s">
        <v>718</v>
      </c>
    </row>
    <row r="31" spans="1:47" s="205" customFormat="1" ht="9.75" customHeight="1" x14ac:dyDescent="0.25">
      <c r="A31" s="207"/>
      <c r="B31" s="221"/>
      <c r="C31" s="272"/>
      <c r="D31" s="273"/>
      <c r="E31" s="273"/>
      <c r="F31" s="273"/>
      <c r="G31" s="222"/>
      <c r="H31" s="222"/>
      <c r="I31" s="222"/>
      <c r="J31" s="222"/>
      <c r="K31" s="222"/>
      <c r="L31" s="222"/>
      <c r="M31" s="222"/>
      <c r="N31" s="222"/>
      <c r="O31" s="222"/>
      <c r="P31" s="222"/>
    </row>
    <row r="32" spans="1:47" s="205" customFormat="1" ht="12" customHeight="1" x14ac:dyDescent="0.25">
      <c r="A32" s="220" t="s">
        <v>589</v>
      </c>
      <c r="B32" s="221"/>
      <c r="C32" s="274"/>
      <c r="D32" s="275">
        <v>592.51</v>
      </c>
      <c r="E32" s="276" t="s">
        <v>590</v>
      </c>
      <c r="G32" s="221"/>
      <c r="H32" s="221"/>
      <c r="I32" s="221"/>
      <c r="J32" s="221"/>
      <c r="K32" s="221"/>
      <c r="L32" s="221"/>
      <c r="M32" s="221"/>
      <c r="N32" s="225"/>
      <c r="O32" s="225"/>
      <c r="P32" s="221"/>
    </row>
    <row r="33" spans="1:68" s="205" customFormat="1" ht="12" customHeight="1" x14ac:dyDescent="0.25">
      <c r="A33" s="207"/>
      <c r="B33" s="226" t="s">
        <v>591</v>
      </c>
      <c r="C33" s="227"/>
      <c r="D33" s="228"/>
      <c r="E33" s="276"/>
      <c r="G33" s="221"/>
    </row>
    <row r="34" spans="1:68" s="205" customFormat="1" ht="12" customHeight="1" x14ac:dyDescent="0.25">
      <c r="A34" s="207"/>
      <c r="B34" s="229" t="s">
        <v>592</v>
      </c>
      <c r="C34" s="274"/>
      <c r="D34" s="275">
        <v>1.72</v>
      </c>
      <c r="E34" s="276" t="s">
        <v>590</v>
      </c>
      <c r="I34" s="221"/>
      <c r="K34" s="221" t="s">
        <v>593</v>
      </c>
      <c r="L34" s="221"/>
      <c r="M34" s="221"/>
      <c r="N34" s="223"/>
      <c r="O34" s="275">
        <v>13.13</v>
      </c>
      <c r="P34" s="276" t="s">
        <v>590</v>
      </c>
    </row>
    <row r="35" spans="1:68" s="205" customFormat="1" ht="12" customHeight="1" x14ac:dyDescent="0.25">
      <c r="A35" s="207"/>
      <c r="B35" s="229" t="s">
        <v>594</v>
      </c>
      <c r="C35" s="277"/>
      <c r="D35" s="278">
        <v>39.630000000000003</v>
      </c>
      <c r="E35" s="276" t="s">
        <v>590</v>
      </c>
      <c r="I35" s="221"/>
      <c r="K35" s="221" t="s">
        <v>653</v>
      </c>
      <c r="L35" s="221"/>
      <c r="M35" s="221"/>
      <c r="N35" s="223"/>
      <c r="O35" s="275">
        <v>3.27</v>
      </c>
      <c r="P35" s="276" t="s">
        <v>590</v>
      </c>
    </row>
    <row r="36" spans="1:68" s="205" customFormat="1" ht="12" customHeight="1" x14ac:dyDescent="0.25">
      <c r="A36" s="207"/>
      <c r="B36" s="229" t="s">
        <v>596</v>
      </c>
      <c r="C36" s="277"/>
      <c r="D36" s="278">
        <v>539.70000000000005</v>
      </c>
      <c r="E36" s="276" t="s">
        <v>590</v>
      </c>
      <c r="I36" s="221"/>
      <c r="K36" s="221" t="s">
        <v>595</v>
      </c>
      <c r="L36" s="221"/>
      <c r="M36" s="221"/>
      <c r="N36" s="269"/>
      <c r="O36" s="278">
        <v>39.78</v>
      </c>
      <c r="P36" s="224" t="s">
        <v>654</v>
      </c>
    </row>
    <row r="37" spans="1:68" s="205" customFormat="1" ht="12" customHeight="1" x14ac:dyDescent="0.25">
      <c r="A37" s="207"/>
      <c r="B37" s="229" t="s">
        <v>598</v>
      </c>
      <c r="C37" s="277"/>
      <c r="D37" s="275">
        <v>11.46</v>
      </c>
      <c r="E37" s="276" t="s">
        <v>590</v>
      </c>
      <c r="I37" s="221"/>
      <c r="K37" s="221" t="s">
        <v>597</v>
      </c>
      <c r="L37" s="221"/>
      <c r="M37" s="221"/>
      <c r="N37" s="269"/>
      <c r="O37" s="278">
        <v>9.33</v>
      </c>
      <c r="P37" s="224" t="s">
        <v>654</v>
      </c>
    </row>
    <row r="38" spans="1:68" s="205" customFormat="1" ht="9.75" customHeight="1" x14ac:dyDescent="0.25">
      <c r="A38" s="207"/>
      <c r="B38" s="221"/>
      <c r="D38" s="279"/>
      <c r="E38" s="276"/>
      <c r="H38" s="221"/>
      <c r="I38" s="221"/>
      <c r="J38" s="221"/>
      <c r="K38" s="221"/>
      <c r="L38" s="221"/>
      <c r="M38" s="221"/>
      <c r="N38" s="222"/>
      <c r="O38" s="222"/>
      <c r="P38" s="221"/>
    </row>
    <row r="39" spans="1:68" s="205" customFormat="1" ht="11.25" customHeight="1" x14ac:dyDescent="0.25">
      <c r="A39" s="485" t="s">
        <v>599</v>
      </c>
      <c r="B39" s="486" t="s">
        <v>600</v>
      </c>
      <c r="C39" s="487" t="s">
        <v>601</v>
      </c>
      <c r="D39" s="488"/>
      <c r="E39" s="488"/>
      <c r="F39" s="488"/>
      <c r="G39" s="489"/>
      <c r="H39" s="486" t="s">
        <v>602</v>
      </c>
      <c r="I39" s="486" t="s">
        <v>24</v>
      </c>
      <c r="J39" s="486"/>
      <c r="K39" s="486"/>
      <c r="L39" s="487" t="s">
        <v>655</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656</v>
      </c>
      <c r="J41" s="230" t="s">
        <v>603</v>
      </c>
      <c r="K41" s="230" t="s">
        <v>604</v>
      </c>
      <c r="L41" s="230" t="s">
        <v>657</v>
      </c>
      <c r="M41" s="230" t="s">
        <v>658</v>
      </c>
      <c r="N41" s="230" t="s">
        <v>659</v>
      </c>
      <c r="O41" s="230" t="s">
        <v>603</v>
      </c>
      <c r="P41" s="230" t="s">
        <v>660</v>
      </c>
    </row>
    <row r="42" spans="1:68" s="205" customFormat="1" ht="13.5" customHeight="1" x14ac:dyDescent="0.25">
      <c r="A42" s="231">
        <v>1</v>
      </c>
      <c r="B42" s="232">
        <v>2</v>
      </c>
      <c r="C42" s="497">
        <v>3</v>
      </c>
      <c r="D42" s="498"/>
      <c r="E42" s="498"/>
      <c r="F42" s="498"/>
      <c r="G42" s="499"/>
      <c r="H42" s="232">
        <v>4</v>
      </c>
      <c r="I42" s="232">
        <v>5</v>
      </c>
      <c r="J42" s="232">
        <v>6</v>
      </c>
      <c r="K42" s="232">
        <v>7</v>
      </c>
      <c r="L42" s="232">
        <v>8</v>
      </c>
      <c r="M42" s="232">
        <v>9</v>
      </c>
      <c r="N42" s="232">
        <v>10</v>
      </c>
      <c r="O42" s="232">
        <v>11</v>
      </c>
      <c r="P42" s="232">
        <v>12</v>
      </c>
    </row>
    <row r="43" spans="1:68" s="221" customFormat="1" ht="15" x14ac:dyDescent="0.25">
      <c r="A43" s="500" t="s">
        <v>661</v>
      </c>
      <c r="B43" s="501"/>
      <c r="C43" s="501"/>
      <c r="D43" s="501"/>
      <c r="E43" s="501"/>
      <c r="F43" s="501"/>
      <c r="G43" s="501"/>
      <c r="H43" s="501"/>
      <c r="I43" s="501"/>
      <c r="J43" s="501"/>
      <c r="K43" s="501"/>
      <c r="L43" s="501"/>
      <c r="M43" s="501"/>
      <c r="N43" s="501"/>
      <c r="O43" s="501"/>
      <c r="P43" s="502"/>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503" t="s">
        <v>663</v>
      </c>
      <c r="D44" s="503"/>
      <c r="E44" s="503"/>
      <c r="F44" s="503"/>
      <c r="G44" s="503"/>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66" t="s">
        <v>665</v>
      </c>
      <c r="D45" s="466"/>
      <c r="E45" s="466"/>
      <c r="F45" s="466"/>
      <c r="G45" s="466"/>
      <c r="H45" s="466"/>
      <c r="I45" s="466"/>
      <c r="J45" s="466"/>
      <c r="K45" s="466"/>
      <c r="L45" s="466"/>
      <c r="M45" s="466"/>
      <c r="N45" s="466"/>
      <c r="O45" s="466"/>
      <c r="P45" s="496"/>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66" t="s">
        <v>667</v>
      </c>
      <c r="D46" s="466"/>
      <c r="E46" s="466"/>
      <c r="F46" s="466"/>
      <c r="G46" s="466"/>
      <c r="H46" s="466"/>
      <c r="I46" s="466"/>
      <c r="J46" s="466"/>
      <c r="K46" s="466"/>
      <c r="L46" s="466"/>
      <c r="M46" s="466"/>
      <c r="N46" s="466"/>
      <c r="O46" s="466"/>
      <c r="P46" s="496"/>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0"/>
      <c r="B47" s="281" t="s">
        <v>65</v>
      </c>
      <c r="C47" s="463" t="s">
        <v>668</v>
      </c>
      <c r="D47" s="463"/>
      <c r="E47" s="463"/>
      <c r="F47" s="463"/>
      <c r="G47" s="463"/>
      <c r="H47" s="282" t="s">
        <v>608</v>
      </c>
      <c r="I47" s="283"/>
      <c r="J47" s="283"/>
      <c r="K47" s="284">
        <v>9.66</v>
      </c>
      <c r="L47" s="285"/>
      <c r="M47" s="283"/>
      <c r="N47" s="285"/>
      <c r="O47" s="283"/>
      <c r="P47" s="286">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668</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7"/>
      <c r="B48" s="281" t="s">
        <v>669</v>
      </c>
      <c r="C48" s="463" t="s">
        <v>670</v>
      </c>
      <c r="D48" s="463"/>
      <c r="E48" s="463"/>
      <c r="F48" s="463"/>
      <c r="G48" s="463"/>
      <c r="H48" s="282" t="s">
        <v>608</v>
      </c>
      <c r="I48" s="288">
        <v>27.6</v>
      </c>
      <c r="J48" s="284">
        <v>0.35</v>
      </c>
      <c r="K48" s="284">
        <v>9.66</v>
      </c>
      <c r="L48" s="246"/>
      <c r="M48" s="243"/>
      <c r="N48" s="289">
        <v>301.89999999999998</v>
      </c>
      <c r="O48" s="283"/>
      <c r="P48" s="286">
        <v>2916.35</v>
      </c>
      <c r="Q48" s="290"/>
      <c r="R48" s="290"/>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670</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0"/>
      <c r="B49" s="281" t="s">
        <v>64</v>
      </c>
      <c r="C49" s="463" t="s">
        <v>606</v>
      </c>
      <c r="D49" s="463"/>
      <c r="E49" s="463"/>
      <c r="F49" s="463"/>
      <c r="G49" s="463"/>
      <c r="H49" s="282"/>
      <c r="I49" s="283"/>
      <c r="J49" s="283"/>
      <c r="K49" s="283"/>
      <c r="L49" s="285"/>
      <c r="M49" s="283"/>
      <c r="N49" s="285"/>
      <c r="O49" s="283"/>
      <c r="P49" s="286">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0"/>
      <c r="B50" s="281"/>
      <c r="C50" s="463" t="s">
        <v>671</v>
      </c>
      <c r="D50" s="463"/>
      <c r="E50" s="463"/>
      <c r="F50" s="463"/>
      <c r="G50" s="463"/>
      <c r="H50" s="282" t="s">
        <v>608</v>
      </c>
      <c r="I50" s="283"/>
      <c r="J50" s="283"/>
      <c r="K50" s="291">
        <v>2.4430000000000001</v>
      </c>
      <c r="L50" s="285"/>
      <c r="M50" s="283"/>
      <c r="N50" s="285"/>
      <c r="O50" s="283"/>
      <c r="P50" s="292">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671</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7"/>
      <c r="B51" s="281" t="s">
        <v>672</v>
      </c>
      <c r="C51" s="463" t="s">
        <v>673</v>
      </c>
      <c r="D51" s="463"/>
      <c r="E51" s="463"/>
      <c r="F51" s="463"/>
      <c r="G51" s="463"/>
      <c r="H51" s="282" t="s">
        <v>674</v>
      </c>
      <c r="I51" s="284">
        <v>3.34</v>
      </c>
      <c r="J51" s="284">
        <v>0.35</v>
      </c>
      <c r="K51" s="291">
        <v>1.169</v>
      </c>
      <c r="L51" s="246"/>
      <c r="M51" s="243"/>
      <c r="N51" s="289">
        <v>1508.72</v>
      </c>
      <c r="O51" s="283"/>
      <c r="P51" s="286">
        <v>1763.69</v>
      </c>
      <c r="Q51" s="290"/>
      <c r="R51" s="290"/>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673</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1" t="s">
        <v>675</v>
      </c>
      <c r="C52" s="463" t="s">
        <v>676</v>
      </c>
      <c r="D52" s="463"/>
      <c r="E52" s="463"/>
      <c r="F52" s="463"/>
      <c r="G52" s="463"/>
      <c r="H52" s="282" t="s">
        <v>608</v>
      </c>
      <c r="I52" s="284">
        <v>3.34</v>
      </c>
      <c r="J52" s="284">
        <v>0.35</v>
      </c>
      <c r="K52" s="291">
        <v>1.169</v>
      </c>
      <c r="L52" s="285"/>
      <c r="M52" s="283"/>
      <c r="N52" s="294">
        <v>405.54</v>
      </c>
      <c r="O52" s="283"/>
      <c r="P52" s="292">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676</v>
      </c>
      <c r="BB52" s="210"/>
      <c r="BC52" s="210"/>
      <c r="BD52" s="210"/>
      <c r="BE52" s="210"/>
      <c r="BF52" s="210"/>
      <c r="BG52" s="210"/>
      <c r="BH52" s="210"/>
      <c r="BI52" s="210"/>
      <c r="BJ52" s="210"/>
      <c r="BK52" s="210"/>
      <c r="BL52" s="210"/>
      <c r="BM52" s="210"/>
      <c r="BN52" s="210"/>
      <c r="BO52" s="210"/>
      <c r="BP52" s="210"/>
    </row>
    <row r="53" spans="1:68" s="221" customFormat="1" ht="15" x14ac:dyDescent="0.25">
      <c r="A53" s="287"/>
      <c r="B53" s="281" t="s">
        <v>677</v>
      </c>
      <c r="C53" s="463" t="s">
        <v>678</v>
      </c>
      <c r="D53" s="463"/>
      <c r="E53" s="463"/>
      <c r="F53" s="463"/>
      <c r="G53" s="463"/>
      <c r="H53" s="282" t="s">
        <v>674</v>
      </c>
      <c r="I53" s="284">
        <v>3.64</v>
      </c>
      <c r="J53" s="284">
        <v>0.35</v>
      </c>
      <c r="K53" s="291">
        <v>1.274</v>
      </c>
      <c r="L53" s="246"/>
      <c r="M53" s="243"/>
      <c r="N53" s="289">
        <v>553.88</v>
      </c>
      <c r="O53" s="283"/>
      <c r="P53" s="286">
        <v>705.64</v>
      </c>
      <c r="Q53" s="290"/>
      <c r="R53" s="290"/>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678</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1" t="s">
        <v>679</v>
      </c>
      <c r="C54" s="463" t="s">
        <v>680</v>
      </c>
      <c r="D54" s="463"/>
      <c r="E54" s="463"/>
      <c r="F54" s="463"/>
      <c r="G54" s="463"/>
      <c r="H54" s="282" t="s">
        <v>608</v>
      </c>
      <c r="I54" s="284">
        <v>3.64</v>
      </c>
      <c r="J54" s="284">
        <v>0.35</v>
      </c>
      <c r="K54" s="291">
        <v>1.274</v>
      </c>
      <c r="L54" s="285"/>
      <c r="M54" s="283"/>
      <c r="N54" s="294">
        <v>301.89999999999998</v>
      </c>
      <c r="O54" s="283"/>
      <c r="P54" s="292">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680</v>
      </c>
      <c r="BB54" s="210"/>
      <c r="BC54" s="210"/>
      <c r="BD54" s="210"/>
      <c r="BE54" s="210"/>
      <c r="BF54" s="210"/>
      <c r="BG54" s="210"/>
      <c r="BH54" s="210"/>
      <c r="BI54" s="210"/>
      <c r="BJ54" s="210"/>
      <c r="BK54" s="210"/>
      <c r="BL54" s="210"/>
      <c r="BM54" s="210"/>
      <c r="BN54" s="210"/>
      <c r="BO54" s="210"/>
      <c r="BP54" s="210"/>
    </row>
    <row r="55" spans="1:68" s="221" customFormat="1" ht="15" x14ac:dyDescent="0.25">
      <c r="A55" s="280"/>
      <c r="B55" s="281" t="s">
        <v>62</v>
      </c>
      <c r="C55" s="463" t="s">
        <v>607</v>
      </c>
      <c r="D55" s="463"/>
      <c r="E55" s="463"/>
      <c r="F55" s="463"/>
      <c r="G55" s="463"/>
      <c r="H55" s="282"/>
      <c r="I55" s="283"/>
      <c r="J55" s="283"/>
      <c r="K55" s="283"/>
      <c r="L55" s="285"/>
      <c r="M55" s="283"/>
      <c r="N55" s="285"/>
      <c r="O55" s="283"/>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7"/>
      <c r="B56" s="281" t="s">
        <v>681</v>
      </c>
      <c r="C56" s="463" t="s">
        <v>682</v>
      </c>
      <c r="D56" s="463"/>
      <c r="E56" s="463"/>
      <c r="F56" s="463"/>
      <c r="G56" s="463"/>
      <c r="H56" s="282" t="s">
        <v>683</v>
      </c>
      <c r="I56" s="288">
        <v>10.5</v>
      </c>
      <c r="J56" s="295">
        <v>0</v>
      </c>
      <c r="K56" s="295">
        <v>0</v>
      </c>
      <c r="L56" s="244">
        <v>176.2</v>
      </c>
      <c r="M56" s="245">
        <v>1.1599999999999999</v>
      </c>
      <c r="N56" s="289">
        <v>204.39</v>
      </c>
      <c r="O56" s="283"/>
      <c r="P56" s="286">
        <v>0</v>
      </c>
      <c r="Q56" s="290"/>
      <c r="R56" s="290"/>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682</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7"/>
      <c r="B57" s="281" t="s">
        <v>684</v>
      </c>
      <c r="C57" s="463" t="s">
        <v>685</v>
      </c>
      <c r="D57" s="463"/>
      <c r="E57" s="463"/>
      <c r="F57" s="463"/>
      <c r="G57" s="463"/>
      <c r="H57" s="282" t="s">
        <v>605</v>
      </c>
      <c r="I57" s="295">
        <v>15</v>
      </c>
      <c r="J57" s="295">
        <v>0</v>
      </c>
      <c r="K57" s="295">
        <v>0</v>
      </c>
      <c r="L57" s="244">
        <v>705.5</v>
      </c>
      <c r="M57" s="245">
        <v>1.0900000000000001</v>
      </c>
      <c r="N57" s="289">
        <v>769</v>
      </c>
      <c r="O57" s="283"/>
      <c r="P57" s="286">
        <v>0</v>
      </c>
      <c r="Q57" s="290"/>
      <c r="R57" s="290"/>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685</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7"/>
      <c r="B58" s="242"/>
      <c r="C58" s="469" t="s">
        <v>686</v>
      </c>
      <c r="D58" s="469"/>
      <c r="E58" s="469"/>
      <c r="F58" s="469"/>
      <c r="G58" s="469"/>
      <c r="H58" s="235"/>
      <c r="I58" s="236"/>
      <c r="J58" s="236"/>
      <c r="K58" s="236"/>
      <c r="L58" s="238"/>
      <c r="M58" s="236"/>
      <c r="N58" s="250"/>
      <c r="O58" s="236"/>
      <c r="P58" s="252">
        <v>6244.38</v>
      </c>
      <c r="Q58" s="290"/>
      <c r="R58" s="290"/>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686</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1" t="s">
        <v>687</v>
      </c>
      <c r="C59" s="463" t="s">
        <v>688</v>
      </c>
      <c r="D59" s="463"/>
      <c r="E59" s="463"/>
      <c r="F59" s="463"/>
      <c r="G59" s="463"/>
      <c r="H59" s="282" t="s">
        <v>609</v>
      </c>
      <c r="I59" s="295">
        <v>2</v>
      </c>
      <c r="J59" s="283"/>
      <c r="K59" s="295">
        <v>2</v>
      </c>
      <c r="L59" s="285"/>
      <c r="M59" s="283"/>
      <c r="N59" s="285"/>
      <c r="O59" s="283"/>
      <c r="P59" s="292">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688</v>
      </c>
      <c r="BD59" s="210"/>
      <c r="BE59" s="210"/>
      <c r="BF59" s="210"/>
      <c r="BG59" s="210"/>
      <c r="BH59" s="210"/>
      <c r="BI59" s="210"/>
      <c r="BJ59" s="210"/>
      <c r="BK59" s="210"/>
      <c r="BL59" s="210"/>
      <c r="BM59" s="210"/>
      <c r="BN59" s="210"/>
      <c r="BO59" s="210"/>
      <c r="BP59" s="210"/>
    </row>
    <row r="60" spans="1:68" s="221" customFormat="1" ht="15" x14ac:dyDescent="0.25">
      <c r="A60" s="293"/>
      <c r="B60" s="281"/>
      <c r="C60" s="463" t="s">
        <v>719</v>
      </c>
      <c r="D60" s="463"/>
      <c r="E60" s="463"/>
      <c r="F60" s="463"/>
      <c r="G60" s="463"/>
      <c r="H60" s="282"/>
      <c r="I60" s="283"/>
      <c r="J60" s="283"/>
      <c r="K60" s="283"/>
      <c r="L60" s="285"/>
      <c r="M60" s="283"/>
      <c r="N60" s="285"/>
      <c r="O60" s="283"/>
      <c r="P60" s="286">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719</v>
      </c>
      <c r="BE60" s="210"/>
      <c r="BF60" s="210"/>
      <c r="BG60" s="210"/>
      <c r="BH60" s="210"/>
      <c r="BI60" s="210"/>
      <c r="BJ60" s="210"/>
      <c r="BK60" s="210"/>
      <c r="BL60" s="210"/>
      <c r="BM60" s="210"/>
      <c r="BN60" s="210"/>
      <c r="BO60" s="210"/>
      <c r="BP60" s="210"/>
    </row>
    <row r="61" spans="1:68" s="221" customFormat="1" ht="15" x14ac:dyDescent="0.25">
      <c r="A61" s="293"/>
      <c r="B61" s="281" t="s">
        <v>720</v>
      </c>
      <c r="C61" s="463" t="s">
        <v>721</v>
      </c>
      <c r="D61" s="463"/>
      <c r="E61" s="463"/>
      <c r="F61" s="463"/>
      <c r="G61" s="463"/>
      <c r="H61" s="282" t="s">
        <v>609</v>
      </c>
      <c r="I61" s="295">
        <v>97</v>
      </c>
      <c r="J61" s="283"/>
      <c r="K61" s="295">
        <v>97</v>
      </c>
      <c r="L61" s="285"/>
      <c r="M61" s="283"/>
      <c r="N61" s="285"/>
      <c r="O61" s="283"/>
      <c r="P61" s="286">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721</v>
      </c>
      <c r="BE61" s="210"/>
      <c r="BF61" s="210"/>
      <c r="BG61" s="210"/>
      <c r="BH61" s="210"/>
      <c r="BI61" s="210"/>
      <c r="BJ61" s="210"/>
      <c r="BK61" s="210"/>
      <c r="BL61" s="210"/>
      <c r="BM61" s="210"/>
      <c r="BN61" s="210"/>
      <c r="BO61" s="210"/>
      <c r="BP61" s="210"/>
    </row>
    <row r="62" spans="1:68" s="221" customFormat="1" ht="15" x14ac:dyDescent="0.25">
      <c r="A62" s="293"/>
      <c r="B62" s="281" t="s">
        <v>722</v>
      </c>
      <c r="C62" s="463" t="s">
        <v>723</v>
      </c>
      <c r="D62" s="463"/>
      <c r="E62" s="463"/>
      <c r="F62" s="463"/>
      <c r="G62" s="463"/>
      <c r="H62" s="282" t="s">
        <v>609</v>
      </c>
      <c r="I62" s="295">
        <v>51</v>
      </c>
      <c r="J62" s="295">
        <v>0</v>
      </c>
      <c r="K62" s="295">
        <v>0</v>
      </c>
      <c r="L62" s="285"/>
      <c r="M62" s="283"/>
      <c r="N62" s="285"/>
      <c r="O62" s="283"/>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723</v>
      </c>
      <c r="BE62" s="210"/>
      <c r="BF62" s="210"/>
      <c r="BG62" s="210"/>
      <c r="BH62" s="210"/>
      <c r="BI62" s="210"/>
      <c r="BJ62" s="210"/>
      <c r="BK62" s="210"/>
      <c r="BL62" s="210"/>
      <c r="BM62" s="210"/>
      <c r="BN62" s="210"/>
      <c r="BO62" s="210"/>
      <c r="BP62" s="210"/>
    </row>
    <row r="63" spans="1:68" s="221" customFormat="1" ht="15" x14ac:dyDescent="0.25">
      <c r="A63" s="247"/>
      <c r="B63" s="248"/>
      <c r="C63" s="469" t="s">
        <v>610</v>
      </c>
      <c r="D63" s="469"/>
      <c r="E63" s="469"/>
      <c r="F63" s="469"/>
      <c r="G63" s="469"/>
      <c r="H63" s="235"/>
      <c r="I63" s="236"/>
      <c r="J63" s="236"/>
      <c r="K63" s="236"/>
      <c r="L63" s="238"/>
      <c r="M63" s="236"/>
      <c r="N63" s="250">
        <v>10072.83</v>
      </c>
      <c r="O63" s="236"/>
      <c r="P63" s="252">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662</v>
      </c>
      <c r="C64" s="503" t="s">
        <v>663</v>
      </c>
      <c r="D64" s="503"/>
      <c r="E64" s="503"/>
      <c r="F64" s="503"/>
      <c r="G64" s="503"/>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66" t="s">
        <v>667</v>
      </c>
      <c r="D65" s="466"/>
      <c r="E65" s="466"/>
      <c r="F65" s="466"/>
      <c r="G65" s="466"/>
      <c r="H65" s="466"/>
      <c r="I65" s="466"/>
      <c r="J65" s="466"/>
      <c r="K65" s="466"/>
      <c r="L65" s="466"/>
      <c r="M65" s="466"/>
      <c r="N65" s="466"/>
      <c r="O65" s="466"/>
      <c r="P65" s="496"/>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0"/>
      <c r="B66" s="281" t="s">
        <v>65</v>
      </c>
      <c r="C66" s="463" t="s">
        <v>668</v>
      </c>
      <c r="D66" s="463"/>
      <c r="E66" s="463"/>
      <c r="F66" s="463"/>
      <c r="G66" s="463"/>
      <c r="H66" s="282" t="s">
        <v>608</v>
      </c>
      <c r="I66" s="283"/>
      <c r="J66" s="283"/>
      <c r="K66" s="284">
        <v>19.32</v>
      </c>
      <c r="L66" s="285"/>
      <c r="M66" s="283"/>
      <c r="N66" s="285"/>
      <c r="O66" s="283"/>
      <c r="P66" s="286">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668</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7"/>
      <c r="B67" s="281" t="s">
        <v>669</v>
      </c>
      <c r="C67" s="463" t="s">
        <v>670</v>
      </c>
      <c r="D67" s="463"/>
      <c r="E67" s="463"/>
      <c r="F67" s="463"/>
      <c r="G67" s="463"/>
      <c r="H67" s="282" t="s">
        <v>608</v>
      </c>
      <c r="I67" s="288">
        <v>27.6</v>
      </c>
      <c r="J67" s="288">
        <v>0.7</v>
      </c>
      <c r="K67" s="284">
        <v>19.32</v>
      </c>
      <c r="L67" s="246"/>
      <c r="M67" s="243"/>
      <c r="N67" s="289">
        <v>301.89999999999998</v>
      </c>
      <c r="O67" s="283"/>
      <c r="P67" s="286">
        <v>5832.71</v>
      </c>
      <c r="Q67" s="290"/>
      <c r="R67" s="290"/>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670</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0"/>
      <c r="B68" s="281" t="s">
        <v>64</v>
      </c>
      <c r="C68" s="463" t="s">
        <v>606</v>
      </c>
      <c r="D68" s="463"/>
      <c r="E68" s="463"/>
      <c r="F68" s="463"/>
      <c r="G68" s="463"/>
      <c r="H68" s="282"/>
      <c r="I68" s="283"/>
      <c r="J68" s="283"/>
      <c r="K68" s="283"/>
      <c r="L68" s="285"/>
      <c r="M68" s="283"/>
      <c r="N68" s="285"/>
      <c r="O68" s="283"/>
      <c r="P68" s="286">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0"/>
      <c r="B69" s="281"/>
      <c r="C69" s="463" t="s">
        <v>671</v>
      </c>
      <c r="D69" s="463"/>
      <c r="E69" s="463"/>
      <c r="F69" s="463"/>
      <c r="G69" s="463"/>
      <c r="H69" s="282" t="s">
        <v>608</v>
      </c>
      <c r="I69" s="283"/>
      <c r="J69" s="283"/>
      <c r="K69" s="291">
        <v>4.8860000000000001</v>
      </c>
      <c r="L69" s="285"/>
      <c r="M69" s="283"/>
      <c r="N69" s="285"/>
      <c r="O69" s="283"/>
      <c r="P69" s="286">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671</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7"/>
      <c r="B70" s="281" t="s">
        <v>672</v>
      </c>
      <c r="C70" s="463" t="s">
        <v>673</v>
      </c>
      <c r="D70" s="463"/>
      <c r="E70" s="463"/>
      <c r="F70" s="463"/>
      <c r="G70" s="463"/>
      <c r="H70" s="282" t="s">
        <v>674</v>
      </c>
      <c r="I70" s="284">
        <v>3.34</v>
      </c>
      <c r="J70" s="288">
        <v>0.7</v>
      </c>
      <c r="K70" s="291">
        <v>2.3380000000000001</v>
      </c>
      <c r="L70" s="246"/>
      <c r="M70" s="243"/>
      <c r="N70" s="289">
        <v>1508.72</v>
      </c>
      <c r="O70" s="283"/>
      <c r="P70" s="286">
        <v>3527.39</v>
      </c>
      <c r="Q70" s="290"/>
      <c r="R70" s="290"/>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673</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1" t="s">
        <v>675</v>
      </c>
      <c r="C71" s="463" t="s">
        <v>676</v>
      </c>
      <c r="D71" s="463"/>
      <c r="E71" s="463"/>
      <c r="F71" s="463"/>
      <c r="G71" s="463"/>
      <c r="H71" s="282" t="s">
        <v>608</v>
      </c>
      <c r="I71" s="284">
        <v>3.34</v>
      </c>
      <c r="J71" s="288">
        <v>0.7</v>
      </c>
      <c r="K71" s="291">
        <v>2.3380000000000001</v>
      </c>
      <c r="L71" s="285"/>
      <c r="M71" s="283"/>
      <c r="N71" s="294">
        <v>405.54</v>
      </c>
      <c r="O71" s="283"/>
      <c r="P71" s="292">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676</v>
      </c>
      <c r="BB71" s="240"/>
      <c r="BC71" s="210"/>
      <c r="BD71" s="210"/>
      <c r="BE71" s="240"/>
      <c r="BF71" s="210"/>
      <c r="BG71" s="210"/>
      <c r="BH71" s="210"/>
      <c r="BI71" s="210"/>
      <c r="BJ71" s="210"/>
      <c r="BK71" s="210"/>
      <c r="BL71" s="210"/>
      <c r="BM71" s="210"/>
      <c r="BN71" s="210"/>
      <c r="BO71" s="210"/>
      <c r="BP71" s="210"/>
    </row>
    <row r="72" spans="1:68" s="221" customFormat="1" ht="15" x14ac:dyDescent="0.25">
      <c r="A72" s="287"/>
      <c r="B72" s="281" t="s">
        <v>677</v>
      </c>
      <c r="C72" s="463" t="s">
        <v>678</v>
      </c>
      <c r="D72" s="463"/>
      <c r="E72" s="463"/>
      <c r="F72" s="463"/>
      <c r="G72" s="463"/>
      <c r="H72" s="282" t="s">
        <v>674</v>
      </c>
      <c r="I72" s="284">
        <v>3.64</v>
      </c>
      <c r="J72" s="288">
        <v>0.7</v>
      </c>
      <c r="K72" s="291">
        <v>2.548</v>
      </c>
      <c r="L72" s="246"/>
      <c r="M72" s="243"/>
      <c r="N72" s="289">
        <v>553.88</v>
      </c>
      <c r="O72" s="283"/>
      <c r="P72" s="286">
        <v>1411.29</v>
      </c>
      <c r="Q72" s="290"/>
      <c r="R72" s="290"/>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678</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1" t="s">
        <v>679</v>
      </c>
      <c r="C73" s="463" t="s">
        <v>680</v>
      </c>
      <c r="D73" s="463"/>
      <c r="E73" s="463"/>
      <c r="F73" s="463"/>
      <c r="G73" s="463"/>
      <c r="H73" s="282" t="s">
        <v>608</v>
      </c>
      <c r="I73" s="284">
        <v>3.64</v>
      </c>
      <c r="J73" s="288">
        <v>0.7</v>
      </c>
      <c r="K73" s="291">
        <v>2.548</v>
      </c>
      <c r="L73" s="285"/>
      <c r="M73" s="283"/>
      <c r="N73" s="294">
        <v>301.89999999999998</v>
      </c>
      <c r="O73" s="283"/>
      <c r="P73" s="292">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680</v>
      </c>
      <c r="BB73" s="240"/>
      <c r="BC73" s="210"/>
      <c r="BD73" s="210"/>
      <c r="BE73" s="240"/>
      <c r="BF73" s="210"/>
      <c r="BG73" s="210"/>
      <c r="BH73" s="210"/>
      <c r="BI73" s="210"/>
      <c r="BJ73" s="210"/>
      <c r="BK73" s="210"/>
      <c r="BL73" s="210"/>
      <c r="BM73" s="210"/>
      <c r="BN73" s="210"/>
      <c r="BO73" s="210"/>
      <c r="BP73" s="210"/>
    </row>
    <row r="74" spans="1:68" s="221" customFormat="1" ht="15" x14ac:dyDescent="0.25">
      <c r="A74" s="280"/>
      <c r="B74" s="281" t="s">
        <v>62</v>
      </c>
      <c r="C74" s="463" t="s">
        <v>607</v>
      </c>
      <c r="D74" s="463"/>
      <c r="E74" s="463"/>
      <c r="F74" s="463"/>
      <c r="G74" s="463"/>
      <c r="H74" s="282"/>
      <c r="I74" s="283"/>
      <c r="J74" s="283"/>
      <c r="K74" s="283"/>
      <c r="L74" s="285"/>
      <c r="M74" s="283"/>
      <c r="N74" s="285"/>
      <c r="O74" s="283"/>
      <c r="P74" s="286">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7"/>
      <c r="B75" s="281" t="s">
        <v>681</v>
      </c>
      <c r="C75" s="463" t="s">
        <v>682</v>
      </c>
      <c r="D75" s="463"/>
      <c r="E75" s="463"/>
      <c r="F75" s="463"/>
      <c r="G75" s="463"/>
      <c r="H75" s="282" t="s">
        <v>683</v>
      </c>
      <c r="I75" s="288">
        <v>10.5</v>
      </c>
      <c r="J75" s="288">
        <v>0.7</v>
      </c>
      <c r="K75" s="284">
        <v>7.35</v>
      </c>
      <c r="L75" s="244">
        <v>176.2</v>
      </c>
      <c r="M75" s="245">
        <v>1.1599999999999999</v>
      </c>
      <c r="N75" s="289">
        <v>204.39</v>
      </c>
      <c r="O75" s="283"/>
      <c r="P75" s="286">
        <v>1502.27</v>
      </c>
      <c r="Q75" s="290"/>
      <c r="R75" s="290"/>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682</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7"/>
      <c r="B76" s="281" t="s">
        <v>684</v>
      </c>
      <c r="C76" s="463" t="s">
        <v>685</v>
      </c>
      <c r="D76" s="463"/>
      <c r="E76" s="463"/>
      <c r="F76" s="463"/>
      <c r="G76" s="463"/>
      <c r="H76" s="282" t="s">
        <v>605</v>
      </c>
      <c r="I76" s="295">
        <v>15</v>
      </c>
      <c r="J76" s="288">
        <v>0.7</v>
      </c>
      <c r="K76" s="288">
        <v>10.5</v>
      </c>
      <c r="L76" s="244">
        <v>705.5</v>
      </c>
      <c r="M76" s="245">
        <v>1.0900000000000001</v>
      </c>
      <c r="N76" s="289">
        <v>769</v>
      </c>
      <c r="O76" s="283"/>
      <c r="P76" s="286">
        <v>8074.5</v>
      </c>
      <c r="Q76" s="290"/>
      <c r="R76" s="290"/>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685</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7"/>
      <c r="B77" s="242"/>
      <c r="C77" s="469" t="s">
        <v>686</v>
      </c>
      <c r="D77" s="469"/>
      <c r="E77" s="469"/>
      <c r="F77" s="469"/>
      <c r="G77" s="469"/>
      <c r="H77" s="235"/>
      <c r="I77" s="236"/>
      <c r="J77" s="236"/>
      <c r="K77" s="236"/>
      <c r="L77" s="238"/>
      <c r="M77" s="236"/>
      <c r="N77" s="250"/>
      <c r="O77" s="236"/>
      <c r="P77" s="252">
        <v>22065.55</v>
      </c>
      <c r="Q77" s="290"/>
      <c r="R77" s="290"/>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686</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1" t="s">
        <v>687</v>
      </c>
      <c r="C78" s="463" t="s">
        <v>688</v>
      </c>
      <c r="D78" s="463"/>
      <c r="E78" s="463"/>
      <c r="F78" s="463"/>
      <c r="G78" s="463"/>
      <c r="H78" s="282" t="s">
        <v>609</v>
      </c>
      <c r="I78" s="295">
        <v>2</v>
      </c>
      <c r="J78" s="283"/>
      <c r="K78" s="295">
        <v>2</v>
      </c>
      <c r="L78" s="285"/>
      <c r="M78" s="283"/>
      <c r="N78" s="285"/>
      <c r="O78" s="283"/>
      <c r="P78" s="292">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688</v>
      </c>
      <c r="BD78" s="210"/>
      <c r="BE78" s="240"/>
      <c r="BF78" s="210"/>
      <c r="BG78" s="210"/>
      <c r="BH78" s="210"/>
      <c r="BI78" s="210"/>
      <c r="BJ78" s="210"/>
      <c r="BK78" s="210"/>
      <c r="BL78" s="210"/>
      <c r="BM78" s="210"/>
      <c r="BN78" s="210"/>
      <c r="BO78" s="210"/>
      <c r="BP78" s="210"/>
    </row>
    <row r="79" spans="1:68" s="221" customFormat="1" ht="15" x14ac:dyDescent="0.25">
      <c r="A79" s="293"/>
      <c r="B79" s="281"/>
      <c r="C79" s="463" t="s">
        <v>719</v>
      </c>
      <c r="D79" s="463"/>
      <c r="E79" s="463"/>
      <c r="F79" s="463"/>
      <c r="G79" s="463"/>
      <c r="H79" s="282"/>
      <c r="I79" s="283"/>
      <c r="J79" s="283"/>
      <c r="K79" s="283"/>
      <c r="L79" s="285"/>
      <c r="M79" s="283"/>
      <c r="N79" s="285"/>
      <c r="O79" s="283"/>
      <c r="P79" s="286">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719</v>
      </c>
      <c r="BE79" s="240"/>
      <c r="BF79" s="210"/>
      <c r="BG79" s="210"/>
      <c r="BH79" s="210"/>
      <c r="BI79" s="210"/>
      <c r="BJ79" s="210"/>
      <c r="BK79" s="210"/>
      <c r="BL79" s="210"/>
      <c r="BM79" s="210"/>
      <c r="BN79" s="210"/>
      <c r="BO79" s="210"/>
      <c r="BP79" s="210"/>
    </row>
    <row r="80" spans="1:68" s="221" customFormat="1" ht="15" x14ac:dyDescent="0.25">
      <c r="A80" s="293"/>
      <c r="B80" s="281" t="s">
        <v>720</v>
      </c>
      <c r="C80" s="463" t="s">
        <v>721</v>
      </c>
      <c r="D80" s="463"/>
      <c r="E80" s="463"/>
      <c r="F80" s="463"/>
      <c r="G80" s="463"/>
      <c r="H80" s="282" t="s">
        <v>609</v>
      </c>
      <c r="I80" s="295">
        <v>97</v>
      </c>
      <c r="J80" s="283"/>
      <c r="K80" s="295">
        <v>97</v>
      </c>
      <c r="L80" s="285"/>
      <c r="M80" s="283"/>
      <c r="N80" s="285"/>
      <c r="O80" s="283"/>
      <c r="P80" s="286">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721</v>
      </c>
      <c r="BE80" s="240"/>
      <c r="BF80" s="210"/>
      <c r="BG80" s="210"/>
      <c r="BH80" s="210"/>
      <c r="BI80" s="210"/>
      <c r="BJ80" s="210"/>
      <c r="BK80" s="210"/>
      <c r="BL80" s="210"/>
      <c r="BM80" s="210"/>
      <c r="BN80" s="210"/>
      <c r="BO80" s="210"/>
      <c r="BP80" s="210"/>
    </row>
    <row r="81" spans="1:68" s="221" customFormat="1" ht="15" x14ac:dyDescent="0.25">
      <c r="A81" s="293"/>
      <c r="B81" s="281" t="s">
        <v>722</v>
      </c>
      <c r="C81" s="463" t="s">
        <v>723</v>
      </c>
      <c r="D81" s="463"/>
      <c r="E81" s="463"/>
      <c r="F81" s="463"/>
      <c r="G81" s="463"/>
      <c r="H81" s="282" t="s">
        <v>609</v>
      </c>
      <c r="I81" s="295">
        <v>51</v>
      </c>
      <c r="J81" s="295">
        <v>0</v>
      </c>
      <c r="K81" s="295">
        <v>0</v>
      </c>
      <c r="L81" s="285"/>
      <c r="M81" s="283"/>
      <c r="N81" s="285"/>
      <c r="O81" s="283"/>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723</v>
      </c>
      <c r="BE81" s="240"/>
      <c r="BF81" s="210"/>
      <c r="BG81" s="210"/>
      <c r="BH81" s="210"/>
      <c r="BI81" s="210"/>
      <c r="BJ81" s="210"/>
      <c r="BK81" s="210"/>
      <c r="BL81" s="210"/>
      <c r="BM81" s="210"/>
      <c r="BN81" s="210"/>
      <c r="BO81" s="210"/>
      <c r="BP81" s="210"/>
    </row>
    <row r="82" spans="1:68" s="221" customFormat="1" ht="15" x14ac:dyDescent="0.25">
      <c r="A82" s="247"/>
      <c r="B82" s="248"/>
      <c r="C82" s="469" t="s">
        <v>610</v>
      </c>
      <c r="D82" s="469"/>
      <c r="E82" s="469"/>
      <c r="F82" s="469"/>
      <c r="G82" s="469"/>
      <c r="H82" s="235"/>
      <c r="I82" s="236"/>
      <c r="J82" s="236"/>
      <c r="K82" s="236"/>
      <c r="L82" s="238"/>
      <c r="M82" s="236"/>
      <c r="N82" s="250">
        <v>29555.8</v>
      </c>
      <c r="O82" s="236"/>
      <c r="P82" s="252">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724</v>
      </c>
      <c r="C83" s="503" t="s">
        <v>689</v>
      </c>
      <c r="D83" s="503"/>
      <c r="E83" s="503"/>
      <c r="F83" s="503"/>
      <c r="G83" s="503"/>
      <c r="H83" s="235" t="s">
        <v>605</v>
      </c>
      <c r="I83" s="236">
        <v>1</v>
      </c>
      <c r="J83" s="237">
        <v>1</v>
      </c>
      <c r="K83" s="237">
        <v>1</v>
      </c>
      <c r="L83" s="238"/>
      <c r="M83" s="236"/>
      <c r="N83" s="250">
        <v>539700</v>
      </c>
      <c r="O83" s="236"/>
      <c r="P83" s="252">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689</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610</v>
      </c>
      <c r="D84" s="469"/>
      <c r="E84" s="469"/>
      <c r="F84" s="469"/>
      <c r="G84" s="469"/>
      <c r="H84" s="235"/>
      <c r="I84" s="236"/>
      <c r="J84" s="236"/>
      <c r="K84" s="236"/>
      <c r="L84" s="238"/>
      <c r="M84" s="236"/>
      <c r="N84" s="238"/>
      <c r="O84" s="236"/>
      <c r="P84" s="252">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690</v>
      </c>
      <c r="C85" s="503" t="s">
        <v>691</v>
      </c>
      <c r="D85" s="503"/>
      <c r="E85" s="503"/>
      <c r="F85" s="503"/>
      <c r="G85" s="503"/>
      <c r="H85" s="235" t="s">
        <v>692</v>
      </c>
      <c r="I85" s="236">
        <v>2.25</v>
      </c>
      <c r="J85" s="237">
        <v>1</v>
      </c>
      <c r="K85" s="251">
        <v>2.25</v>
      </c>
      <c r="L85" s="238"/>
      <c r="M85" s="236"/>
      <c r="N85" s="249">
        <v>254.82</v>
      </c>
      <c r="O85" s="236"/>
      <c r="P85" s="296">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691</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610</v>
      </c>
      <c r="D86" s="469"/>
      <c r="E86" s="469"/>
      <c r="F86" s="469"/>
      <c r="G86" s="469"/>
      <c r="H86" s="235"/>
      <c r="I86" s="236"/>
      <c r="J86" s="236"/>
      <c r="K86" s="236"/>
      <c r="L86" s="238"/>
      <c r="M86" s="236"/>
      <c r="N86" s="238"/>
      <c r="O86" s="236"/>
      <c r="P86" s="296">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693</v>
      </c>
      <c r="C87" s="503" t="s">
        <v>694</v>
      </c>
      <c r="D87" s="503"/>
      <c r="E87" s="503"/>
      <c r="F87" s="503"/>
      <c r="G87" s="503"/>
      <c r="H87" s="235" t="s">
        <v>692</v>
      </c>
      <c r="I87" s="236">
        <v>2.25</v>
      </c>
      <c r="J87" s="237">
        <v>1</v>
      </c>
      <c r="K87" s="251">
        <v>2.25</v>
      </c>
      <c r="L87" s="238"/>
      <c r="M87" s="236"/>
      <c r="N87" s="249">
        <v>254.82</v>
      </c>
      <c r="O87" s="236"/>
      <c r="P87" s="296">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694</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610</v>
      </c>
      <c r="D88" s="469"/>
      <c r="E88" s="469"/>
      <c r="F88" s="469"/>
      <c r="G88" s="469"/>
      <c r="H88" s="235"/>
      <c r="I88" s="236"/>
      <c r="J88" s="236"/>
      <c r="K88" s="236"/>
      <c r="L88" s="238"/>
      <c r="M88" s="236"/>
      <c r="N88" s="238"/>
      <c r="O88" s="236"/>
      <c r="P88" s="296">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695</v>
      </c>
      <c r="C89" s="503" t="s">
        <v>696</v>
      </c>
      <c r="D89" s="503"/>
      <c r="E89" s="503"/>
      <c r="F89" s="503"/>
      <c r="G89" s="503"/>
      <c r="H89" s="235" t="s">
        <v>692</v>
      </c>
      <c r="I89" s="236">
        <v>2.25</v>
      </c>
      <c r="J89" s="237">
        <v>1</v>
      </c>
      <c r="K89" s="251">
        <v>2.25</v>
      </c>
      <c r="L89" s="238"/>
      <c r="M89" s="236"/>
      <c r="N89" s="249">
        <v>253.14</v>
      </c>
      <c r="O89" s="236"/>
      <c r="P89" s="296">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696</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610</v>
      </c>
      <c r="D90" s="469"/>
      <c r="E90" s="469"/>
      <c r="F90" s="469"/>
      <c r="G90" s="469"/>
      <c r="H90" s="235"/>
      <c r="I90" s="236"/>
      <c r="J90" s="236"/>
      <c r="K90" s="236"/>
      <c r="L90" s="238"/>
      <c r="M90" s="236"/>
      <c r="N90" s="238"/>
      <c r="O90" s="236"/>
      <c r="P90" s="296">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697</v>
      </c>
      <c r="C91" s="503" t="s">
        <v>612</v>
      </c>
      <c r="D91" s="503"/>
      <c r="E91" s="503"/>
      <c r="F91" s="503"/>
      <c r="G91" s="503"/>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612</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0"/>
      <c r="B92" s="281" t="s">
        <v>65</v>
      </c>
      <c r="C92" s="463" t="s">
        <v>668</v>
      </c>
      <c r="D92" s="463"/>
      <c r="E92" s="463"/>
      <c r="F92" s="463"/>
      <c r="G92" s="463"/>
      <c r="H92" s="282" t="s">
        <v>608</v>
      </c>
      <c r="I92" s="283"/>
      <c r="J92" s="283"/>
      <c r="K92" s="288">
        <v>10.8</v>
      </c>
      <c r="L92" s="285"/>
      <c r="M92" s="283"/>
      <c r="N92" s="285"/>
      <c r="O92" s="283"/>
      <c r="P92" s="286">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668</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7"/>
      <c r="B93" s="281" t="s">
        <v>698</v>
      </c>
      <c r="C93" s="463" t="s">
        <v>699</v>
      </c>
      <c r="D93" s="463"/>
      <c r="E93" s="463"/>
      <c r="F93" s="463"/>
      <c r="G93" s="463"/>
      <c r="H93" s="282" t="s">
        <v>608</v>
      </c>
      <c r="I93" s="284">
        <v>4.32</v>
      </c>
      <c r="J93" s="283"/>
      <c r="K93" s="284">
        <v>4.32</v>
      </c>
      <c r="L93" s="246"/>
      <c r="M93" s="243"/>
      <c r="N93" s="289">
        <v>288.38</v>
      </c>
      <c r="O93" s="283"/>
      <c r="P93" s="286">
        <v>1245.8</v>
      </c>
      <c r="Q93" s="290"/>
      <c r="R93" s="290"/>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699</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7"/>
      <c r="B94" s="281" t="s">
        <v>700</v>
      </c>
      <c r="C94" s="463" t="s">
        <v>701</v>
      </c>
      <c r="D94" s="463"/>
      <c r="E94" s="463"/>
      <c r="F94" s="463"/>
      <c r="G94" s="463"/>
      <c r="H94" s="282" t="s">
        <v>608</v>
      </c>
      <c r="I94" s="284">
        <v>6.48</v>
      </c>
      <c r="J94" s="283"/>
      <c r="K94" s="284">
        <v>6.48</v>
      </c>
      <c r="L94" s="246"/>
      <c r="M94" s="243"/>
      <c r="N94" s="289">
        <v>484.4</v>
      </c>
      <c r="O94" s="283"/>
      <c r="P94" s="286">
        <v>3138.91</v>
      </c>
      <c r="Q94" s="290"/>
      <c r="R94" s="290"/>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701</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7"/>
      <c r="B95" s="242"/>
      <c r="C95" s="469" t="s">
        <v>686</v>
      </c>
      <c r="D95" s="469"/>
      <c r="E95" s="469"/>
      <c r="F95" s="469"/>
      <c r="G95" s="469"/>
      <c r="H95" s="235"/>
      <c r="I95" s="236"/>
      <c r="J95" s="236"/>
      <c r="K95" s="236"/>
      <c r="L95" s="238"/>
      <c r="M95" s="236"/>
      <c r="N95" s="250"/>
      <c r="O95" s="236"/>
      <c r="P95" s="252">
        <v>4384.71</v>
      </c>
      <c r="Q95" s="290"/>
      <c r="R95" s="290"/>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686</v>
      </c>
      <c r="BC95" s="210"/>
      <c r="BD95" s="210"/>
      <c r="BE95" s="240"/>
      <c r="BF95" s="210"/>
      <c r="BG95" s="210"/>
      <c r="BH95" s="210"/>
      <c r="BI95" s="210"/>
      <c r="BJ95" s="210"/>
      <c r="BK95" s="210"/>
      <c r="BL95" s="210"/>
      <c r="BM95" s="210"/>
      <c r="BN95" s="210"/>
      <c r="BO95" s="210"/>
      <c r="BP95" s="210"/>
    </row>
    <row r="96" spans="1:68" s="221" customFormat="1" ht="15" x14ac:dyDescent="0.25">
      <c r="A96" s="293"/>
      <c r="B96" s="281"/>
      <c r="C96" s="463" t="s">
        <v>719</v>
      </c>
      <c r="D96" s="463"/>
      <c r="E96" s="463"/>
      <c r="F96" s="463"/>
      <c r="G96" s="463"/>
      <c r="H96" s="282"/>
      <c r="I96" s="283"/>
      <c r="J96" s="283"/>
      <c r="K96" s="283"/>
      <c r="L96" s="285"/>
      <c r="M96" s="283"/>
      <c r="N96" s="285"/>
      <c r="O96" s="283"/>
      <c r="P96" s="286">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719</v>
      </c>
      <c r="BE96" s="240"/>
      <c r="BF96" s="210"/>
      <c r="BG96" s="210"/>
      <c r="BH96" s="210"/>
      <c r="BI96" s="210"/>
      <c r="BJ96" s="210"/>
      <c r="BK96" s="210"/>
      <c r="BL96" s="210"/>
      <c r="BM96" s="210"/>
      <c r="BN96" s="210"/>
      <c r="BO96" s="210"/>
      <c r="BP96" s="210"/>
    </row>
    <row r="97" spans="1:68" s="221" customFormat="1" ht="15" x14ac:dyDescent="0.25">
      <c r="A97" s="293"/>
      <c r="B97" s="281" t="s">
        <v>725</v>
      </c>
      <c r="C97" s="463" t="s">
        <v>726</v>
      </c>
      <c r="D97" s="463"/>
      <c r="E97" s="463"/>
      <c r="F97" s="463"/>
      <c r="G97" s="463"/>
      <c r="H97" s="282" t="s">
        <v>609</v>
      </c>
      <c r="I97" s="295">
        <v>74</v>
      </c>
      <c r="J97" s="283"/>
      <c r="K97" s="295">
        <v>74</v>
      </c>
      <c r="L97" s="285"/>
      <c r="M97" s="283"/>
      <c r="N97" s="285"/>
      <c r="O97" s="283"/>
      <c r="P97" s="286">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726</v>
      </c>
      <c r="BE97" s="240"/>
      <c r="BF97" s="210"/>
      <c r="BG97" s="210"/>
      <c r="BH97" s="210"/>
      <c r="BI97" s="210"/>
      <c r="BJ97" s="210"/>
      <c r="BK97" s="210"/>
      <c r="BL97" s="210"/>
      <c r="BM97" s="210"/>
      <c r="BN97" s="210"/>
      <c r="BO97" s="210"/>
      <c r="BP97" s="210"/>
    </row>
    <row r="98" spans="1:68" s="221" customFormat="1" ht="15" x14ac:dyDescent="0.25">
      <c r="A98" s="293"/>
      <c r="B98" s="281" t="s">
        <v>727</v>
      </c>
      <c r="C98" s="463" t="s">
        <v>728</v>
      </c>
      <c r="D98" s="463"/>
      <c r="E98" s="463"/>
      <c r="F98" s="463"/>
      <c r="G98" s="463"/>
      <c r="H98" s="282" t="s">
        <v>609</v>
      </c>
      <c r="I98" s="295">
        <v>36</v>
      </c>
      <c r="J98" s="295">
        <v>0</v>
      </c>
      <c r="K98" s="295">
        <v>0</v>
      </c>
      <c r="L98" s="285"/>
      <c r="M98" s="283"/>
      <c r="N98" s="285"/>
      <c r="O98" s="283"/>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728</v>
      </c>
      <c r="BE98" s="240"/>
      <c r="BF98" s="210"/>
      <c r="BG98" s="210"/>
      <c r="BH98" s="210"/>
      <c r="BI98" s="210"/>
      <c r="BJ98" s="210"/>
      <c r="BK98" s="210"/>
      <c r="BL98" s="210"/>
      <c r="BM98" s="210"/>
      <c r="BN98" s="210"/>
      <c r="BO98" s="210"/>
      <c r="BP98" s="210"/>
    </row>
    <row r="99" spans="1:68" s="221" customFormat="1" ht="15" x14ac:dyDescent="0.25">
      <c r="A99" s="247"/>
      <c r="B99" s="248"/>
      <c r="C99" s="469" t="s">
        <v>610</v>
      </c>
      <c r="D99" s="469"/>
      <c r="E99" s="469"/>
      <c r="F99" s="469"/>
      <c r="G99" s="469"/>
      <c r="H99" s="235"/>
      <c r="I99" s="236"/>
      <c r="J99" s="236"/>
      <c r="K99" s="236"/>
      <c r="L99" s="238"/>
      <c r="M99" s="236"/>
      <c r="N99" s="250">
        <v>7629.4</v>
      </c>
      <c r="O99" s="236"/>
      <c r="P99" s="252">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613</v>
      </c>
      <c r="C100" s="503" t="s">
        <v>702</v>
      </c>
      <c r="D100" s="503"/>
      <c r="E100" s="503"/>
      <c r="F100" s="503"/>
      <c r="G100" s="503"/>
      <c r="H100" s="235" t="s">
        <v>614</v>
      </c>
      <c r="I100" s="236">
        <v>2</v>
      </c>
      <c r="J100" s="237">
        <v>1</v>
      </c>
      <c r="K100" s="237">
        <v>2</v>
      </c>
      <c r="L100" s="238"/>
      <c r="M100" s="236"/>
      <c r="N100" s="238"/>
      <c r="O100" s="236"/>
      <c r="P100" s="252">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702</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1" t="s">
        <v>613</v>
      </c>
      <c r="C101" s="463" t="s">
        <v>703</v>
      </c>
      <c r="D101" s="463"/>
      <c r="E101" s="463"/>
      <c r="F101" s="463"/>
      <c r="G101" s="463"/>
      <c r="H101" s="282" t="s">
        <v>614</v>
      </c>
      <c r="I101" s="295">
        <v>2</v>
      </c>
      <c r="J101" s="283"/>
      <c r="K101" s="295">
        <v>2</v>
      </c>
      <c r="L101" s="289">
        <v>1024.8699999999999</v>
      </c>
      <c r="M101" s="284">
        <v>1.28</v>
      </c>
      <c r="N101" s="289">
        <v>1311.83</v>
      </c>
      <c r="O101" s="283"/>
      <c r="P101" s="286">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703</v>
      </c>
      <c r="BG101" s="210"/>
      <c r="BH101" s="210"/>
      <c r="BI101" s="210"/>
      <c r="BJ101" s="210"/>
      <c r="BK101" s="210"/>
      <c r="BL101" s="210"/>
      <c r="BM101" s="210"/>
      <c r="BN101" s="210"/>
      <c r="BO101" s="210"/>
      <c r="BP101" s="210"/>
    </row>
    <row r="102" spans="1:68" s="221" customFormat="1" ht="15" x14ac:dyDescent="0.25">
      <c r="A102" s="293" t="s">
        <v>704</v>
      </c>
      <c r="B102" s="281" t="s">
        <v>705</v>
      </c>
      <c r="C102" s="463" t="s">
        <v>706</v>
      </c>
      <c r="D102" s="463"/>
      <c r="E102" s="463"/>
      <c r="F102" s="463"/>
      <c r="G102" s="463"/>
      <c r="H102" s="282" t="s">
        <v>608</v>
      </c>
      <c r="I102" s="295">
        <v>1</v>
      </c>
      <c r="J102" s="283"/>
      <c r="K102" s="295">
        <v>2</v>
      </c>
      <c r="L102" s="285"/>
      <c r="M102" s="283"/>
      <c r="N102" s="294">
        <v>346.96</v>
      </c>
      <c r="O102" s="283"/>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706</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7"/>
      <c r="B103" s="242"/>
      <c r="C103" s="469" t="s">
        <v>686</v>
      </c>
      <c r="D103" s="469"/>
      <c r="E103" s="469"/>
      <c r="F103" s="469"/>
      <c r="G103" s="469"/>
      <c r="H103" s="235"/>
      <c r="I103" s="236"/>
      <c r="J103" s="236"/>
      <c r="K103" s="236"/>
      <c r="L103" s="238"/>
      <c r="M103" s="236"/>
      <c r="N103" s="250"/>
      <c r="O103" s="236"/>
      <c r="P103" s="252">
        <v>3317.58</v>
      </c>
      <c r="Q103" s="290"/>
      <c r="R103" s="290"/>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686</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1"/>
      <c r="C104" s="463" t="s">
        <v>719</v>
      </c>
      <c r="D104" s="463"/>
      <c r="E104" s="463"/>
      <c r="F104" s="463"/>
      <c r="G104" s="463"/>
      <c r="H104" s="282"/>
      <c r="I104" s="283"/>
      <c r="J104" s="283"/>
      <c r="K104" s="283"/>
      <c r="L104" s="285"/>
      <c r="M104" s="283"/>
      <c r="N104" s="285"/>
      <c r="O104" s="283"/>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719</v>
      </c>
      <c r="BE104" s="240"/>
      <c r="BF104" s="210"/>
      <c r="BG104" s="210"/>
      <c r="BH104" s="210"/>
      <c r="BI104" s="210"/>
      <c r="BJ104" s="210"/>
      <c r="BK104" s="210"/>
      <c r="BL104" s="210"/>
      <c r="BM104" s="210"/>
      <c r="BN104" s="210"/>
      <c r="BO104" s="210"/>
      <c r="BP104" s="210"/>
    </row>
    <row r="105" spans="1:68" s="221" customFormat="1" ht="15" x14ac:dyDescent="0.25">
      <c r="A105" s="293"/>
      <c r="B105" s="281" t="s">
        <v>725</v>
      </c>
      <c r="C105" s="463" t="s">
        <v>726</v>
      </c>
      <c r="D105" s="463"/>
      <c r="E105" s="463"/>
      <c r="F105" s="463"/>
      <c r="G105" s="463"/>
      <c r="H105" s="282" t="s">
        <v>609</v>
      </c>
      <c r="I105" s="295">
        <v>74</v>
      </c>
      <c r="J105" s="283"/>
      <c r="K105" s="295">
        <v>74</v>
      </c>
      <c r="L105" s="285"/>
      <c r="M105" s="283"/>
      <c r="N105" s="285"/>
      <c r="O105" s="283"/>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726</v>
      </c>
      <c r="BE105" s="240"/>
      <c r="BF105" s="210"/>
      <c r="BG105" s="210"/>
      <c r="BH105" s="210"/>
      <c r="BI105" s="210"/>
      <c r="BJ105" s="210"/>
      <c r="BK105" s="210"/>
      <c r="BL105" s="210"/>
      <c r="BM105" s="210"/>
      <c r="BN105" s="210"/>
      <c r="BO105" s="210"/>
      <c r="BP105" s="210"/>
    </row>
    <row r="106" spans="1:68" s="221" customFormat="1" ht="15" x14ac:dyDescent="0.25">
      <c r="A106" s="293"/>
      <c r="B106" s="281" t="s">
        <v>727</v>
      </c>
      <c r="C106" s="463" t="s">
        <v>728</v>
      </c>
      <c r="D106" s="463"/>
      <c r="E106" s="463"/>
      <c r="F106" s="463"/>
      <c r="G106" s="463"/>
      <c r="H106" s="282" t="s">
        <v>609</v>
      </c>
      <c r="I106" s="295">
        <v>36</v>
      </c>
      <c r="J106" s="295">
        <v>0</v>
      </c>
      <c r="K106" s="295">
        <v>0</v>
      </c>
      <c r="L106" s="285"/>
      <c r="M106" s="283"/>
      <c r="N106" s="285"/>
      <c r="O106" s="283"/>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728</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610</v>
      </c>
      <c r="D107" s="469"/>
      <c r="E107" s="469"/>
      <c r="F107" s="469"/>
      <c r="G107" s="469"/>
      <c r="H107" s="235"/>
      <c r="I107" s="236"/>
      <c r="J107" s="236"/>
      <c r="K107" s="236"/>
      <c r="L107" s="238"/>
      <c r="M107" s="236"/>
      <c r="N107" s="238"/>
      <c r="O107" s="236"/>
      <c r="P107" s="252">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3"/>
      <c r="B108" s="254"/>
      <c r="C108" s="254"/>
      <c r="D108" s="254"/>
      <c r="E108" s="254"/>
      <c r="F108" s="255"/>
      <c r="G108" s="255"/>
      <c r="H108" s="255"/>
      <c r="I108" s="255"/>
      <c r="J108" s="256"/>
      <c r="K108" s="255"/>
      <c r="L108" s="255"/>
      <c r="M108" s="255"/>
      <c r="N108" s="256"/>
      <c r="O108" s="243"/>
      <c r="P108" s="256"/>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7"/>
      <c r="B109" s="259"/>
      <c r="C109" s="470" t="s">
        <v>615</v>
      </c>
      <c r="D109" s="470"/>
      <c r="E109" s="470"/>
      <c r="F109" s="470"/>
      <c r="G109" s="470"/>
      <c r="H109" s="470"/>
      <c r="I109" s="470"/>
      <c r="J109" s="470"/>
      <c r="K109" s="470"/>
      <c r="L109" s="470"/>
      <c r="M109" s="470"/>
      <c r="N109" s="470"/>
      <c r="O109" s="470"/>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615</v>
      </c>
      <c r="BH109" s="210"/>
      <c r="BI109" s="210"/>
      <c r="BJ109" s="210"/>
      <c r="BK109" s="210"/>
      <c r="BL109" s="210"/>
      <c r="BM109" s="210"/>
      <c r="BN109" s="210"/>
      <c r="BO109" s="210"/>
      <c r="BP109" s="210"/>
    </row>
    <row r="110" spans="1:68" s="221" customFormat="1" ht="15" x14ac:dyDescent="0.25">
      <c r="A110" s="257"/>
      <c r="B110" s="242"/>
      <c r="C110" s="468" t="s">
        <v>707</v>
      </c>
      <c r="D110" s="468"/>
      <c r="E110" s="468"/>
      <c r="F110" s="468"/>
      <c r="G110" s="468"/>
      <c r="H110" s="468"/>
      <c r="I110" s="468"/>
      <c r="J110" s="468"/>
      <c r="K110" s="468"/>
      <c r="L110" s="468"/>
      <c r="M110" s="468"/>
      <c r="N110" s="468"/>
      <c r="O110" s="468"/>
      <c r="P110" s="258">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707</v>
      </c>
      <c r="BI110" s="210"/>
      <c r="BJ110" s="210"/>
      <c r="BK110" s="210"/>
      <c r="BL110" s="210"/>
      <c r="BM110" s="210"/>
      <c r="BN110" s="210"/>
      <c r="BO110" s="210"/>
      <c r="BP110" s="210"/>
    </row>
    <row r="111" spans="1:68" s="221" customFormat="1" ht="15" x14ac:dyDescent="0.25">
      <c r="A111" s="257"/>
      <c r="B111" s="242"/>
      <c r="C111" s="468" t="s">
        <v>616</v>
      </c>
      <c r="D111" s="468"/>
      <c r="E111" s="468"/>
      <c r="F111" s="468"/>
      <c r="G111" s="468"/>
      <c r="H111" s="468"/>
      <c r="I111" s="468"/>
      <c r="J111" s="468"/>
      <c r="K111" s="468"/>
      <c r="L111" s="468"/>
      <c r="M111" s="468"/>
      <c r="N111" s="468"/>
      <c r="O111" s="468"/>
      <c r="P111" s="258">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616</v>
      </c>
      <c r="BI111" s="210"/>
      <c r="BJ111" s="210"/>
      <c r="BK111" s="210"/>
      <c r="BL111" s="210"/>
      <c r="BM111" s="210"/>
      <c r="BN111" s="210"/>
      <c r="BO111" s="210"/>
      <c r="BP111" s="210"/>
    </row>
    <row r="112" spans="1:68" s="221" customFormat="1" ht="15" x14ac:dyDescent="0.25">
      <c r="A112" s="257"/>
      <c r="B112" s="242"/>
      <c r="C112" s="468" t="s">
        <v>617</v>
      </c>
      <c r="D112" s="468"/>
      <c r="E112" s="468"/>
      <c r="F112" s="468"/>
      <c r="G112" s="468"/>
      <c r="H112" s="468"/>
      <c r="I112" s="468"/>
      <c r="J112" s="468"/>
      <c r="K112" s="468"/>
      <c r="L112" s="468"/>
      <c r="M112" s="468"/>
      <c r="N112" s="468"/>
      <c r="O112" s="468"/>
      <c r="P112" s="258">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617</v>
      </c>
      <c r="BI112" s="210"/>
      <c r="BJ112" s="210"/>
      <c r="BK112" s="210"/>
      <c r="BL112" s="210"/>
      <c r="BM112" s="210"/>
      <c r="BN112" s="210"/>
      <c r="BO112" s="210"/>
      <c r="BP112" s="210"/>
    </row>
    <row r="113" spans="1:68" s="221" customFormat="1" ht="15" x14ac:dyDescent="0.25">
      <c r="A113" s="257"/>
      <c r="B113" s="242"/>
      <c r="C113" s="468" t="s">
        <v>618</v>
      </c>
      <c r="D113" s="468"/>
      <c r="E113" s="468"/>
      <c r="F113" s="468"/>
      <c r="G113" s="468"/>
      <c r="H113" s="468"/>
      <c r="I113" s="468"/>
      <c r="J113" s="468"/>
      <c r="K113" s="468"/>
      <c r="L113" s="468"/>
      <c r="M113" s="468"/>
      <c r="N113" s="468"/>
      <c r="O113" s="468"/>
      <c r="P113" s="258">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618</v>
      </c>
      <c r="BI113" s="210"/>
      <c r="BJ113" s="210"/>
      <c r="BK113" s="210"/>
      <c r="BL113" s="210"/>
      <c r="BM113" s="210"/>
      <c r="BN113" s="210"/>
      <c r="BO113" s="210"/>
      <c r="BP113" s="210"/>
    </row>
    <row r="114" spans="1:68" s="221" customFormat="1" ht="15" x14ac:dyDescent="0.25">
      <c r="A114" s="257"/>
      <c r="B114" s="242"/>
      <c r="C114" s="468" t="s">
        <v>619</v>
      </c>
      <c r="D114" s="468"/>
      <c r="E114" s="468"/>
      <c r="F114" s="468"/>
      <c r="G114" s="468"/>
      <c r="H114" s="468"/>
      <c r="I114" s="468"/>
      <c r="J114" s="468"/>
      <c r="K114" s="468"/>
      <c r="L114" s="468"/>
      <c r="M114" s="468"/>
      <c r="N114" s="468"/>
      <c r="O114" s="468"/>
      <c r="P114" s="258">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619</v>
      </c>
      <c r="BI114" s="210"/>
      <c r="BJ114" s="210"/>
      <c r="BK114" s="210"/>
      <c r="BL114" s="210"/>
      <c r="BM114" s="210"/>
      <c r="BN114" s="210"/>
      <c r="BO114" s="210"/>
      <c r="BP114" s="210"/>
    </row>
    <row r="115" spans="1:68" s="221" customFormat="1" ht="15" x14ac:dyDescent="0.25">
      <c r="A115" s="257"/>
      <c r="B115" s="242"/>
      <c r="C115" s="468" t="s">
        <v>708</v>
      </c>
      <c r="D115" s="468"/>
      <c r="E115" s="468"/>
      <c r="F115" s="468"/>
      <c r="G115" s="468"/>
      <c r="H115" s="468"/>
      <c r="I115" s="468"/>
      <c r="J115" s="468"/>
      <c r="K115" s="468"/>
      <c r="L115" s="468"/>
      <c r="M115" s="468"/>
      <c r="N115" s="468"/>
      <c r="O115" s="468"/>
      <c r="P115" s="258">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708</v>
      </c>
      <c r="BI115" s="210"/>
      <c r="BJ115" s="210"/>
      <c r="BK115" s="210"/>
      <c r="BL115" s="210"/>
      <c r="BM115" s="210"/>
      <c r="BN115" s="210"/>
      <c r="BO115" s="210"/>
      <c r="BP115" s="210"/>
    </row>
    <row r="116" spans="1:68" s="221" customFormat="1" ht="15" x14ac:dyDescent="0.25">
      <c r="A116" s="257"/>
      <c r="B116" s="242"/>
      <c r="C116" s="468" t="s">
        <v>709</v>
      </c>
      <c r="D116" s="468"/>
      <c r="E116" s="468"/>
      <c r="F116" s="468"/>
      <c r="G116" s="468"/>
      <c r="H116" s="468"/>
      <c r="I116" s="468"/>
      <c r="J116" s="468"/>
      <c r="K116" s="468"/>
      <c r="L116" s="468"/>
      <c r="M116" s="468"/>
      <c r="N116" s="468"/>
      <c r="O116" s="468"/>
      <c r="P116" s="258">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709</v>
      </c>
      <c r="BI116" s="210"/>
      <c r="BJ116" s="210"/>
      <c r="BK116" s="210"/>
      <c r="BL116" s="210"/>
      <c r="BM116" s="210"/>
      <c r="BN116" s="210"/>
      <c r="BO116" s="210"/>
      <c r="BP116" s="210"/>
    </row>
    <row r="117" spans="1:68" s="221" customFormat="1" ht="15" x14ac:dyDescent="0.25">
      <c r="A117" s="257"/>
      <c r="B117" s="259"/>
      <c r="C117" s="470" t="s">
        <v>710</v>
      </c>
      <c r="D117" s="470"/>
      <c r="E117" s="470"/>
      <c r="F117" s="470"/>
      <c r="G117" s="470"/>
      <c r="H117" s="470"/>
      <c r="I117" s="470"/>
      <c r="J117" s="470"/>
      <c r="K117" s="470"/>
      <c r="L117" s="470"/>
      <c r="M117" s="470"/>
      <c r="N117" s="470"/>
      <c r="O117" s="470"/>
      <c r="P117" s="261">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710</v>
      </c>
      <c r="BJ117" s="210"/>
      <c r="BK117" s="210"/>
      <c r="BL117" s="210"/>
      <c r="BM117" s="210"/>
      <c r="BN117" s="210"/>
      <c r="BO117" s="210"/>
      <c r="BP117" s="210"/>
    </row>
    <row r="118" spans="1:68" s="221" customFormat="1" ht="11.25" hidden="1" customHeight="1" x14ac:dyDescent="0.2">
      <c r="A118" s="216"/>
      <c r="B118" s="256"/>
      <c r="C118" s="254"/>
      <c r="D118" s="254"/>
      <c r="E118" s="254"/>
      <c r="F118" s="254"/>
      <c r="G118" s="254"/>
      <c r="H118" s="254"/>
      <c r="I118" s="254"/>
      <c r="J118" s="254"/>
      <c r="K118" s="254"/>
      <c r="L118" s="254"/>
      <c r="M118" s="254"/>
      <c r="N118" s="260"/>
      <c r="O118" s="262"/>
      <c r="P118" s="263"/>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4"/>
      <c r="B119" s="264"/>
      <c r="C119" s="264"/>
      <c r="D119" s="264"/>
      <c r="E119" s="264"/>
      <c r="F119" s="264"/>
      <c r="G119" s="264"/>
      <c r="H119" s="264"/>
      <c r="I119" s="264"/>
      <c r="J119" s="264"/>
      <c r="K119" s="264"/>
      <c r="L119" s="264"/>
      <c r="M119" s="264"/>
      <c r="N119" s="264"/>
      <c r="O119" s="264"/>
      <c r="P119" s="264"/>
    </row>
    <row r="120" spans="1:68" s="221" customFormat="1" ht="15" x14ac:dyDescent="0.25">
      <c r="A120" s="265"/>
      <c r="B120" s="266" t="s">
        <v>620</v>
      </c>
      <c r="C120" s="464" t="s">
        <v>621</v>
      </c>
      <c r="D120" s="464"/>
      <c r="E120" s="464"/>
      <c r="F120" s="464"/>
      <c r="G120" s="464"/>
      <c r="H120" s="464"/>
      <c r="I120" s="464"/>
      <c r="J120" s="464"/>
      <c r="K120" s="464"/>
      <c r="L120" s="464"/>
      <c r="M120" s="265"/>
      <c r="N120" s="265"/>
      <c r="O120" s="265"/>
      <c r="P120" s="265"/>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298" customFormat="1" ht="16.5" customHeight="1" x14ac:dyDescent="0.25">
      <c r="A121" s="265"/>
      <c r="B121" s="267"/>
      <c r="C121" s="465" t="s">
        <v>622</v>
      </c>
      <c r="D121" s="465"/>
      <c r="E121" s="465"/>
      <c r="F121" s="465"/>
      <c r="G121" s="465"/>
      <c r="H121" s="465"/>
      <c r="I121" s="465"/>
      <c r="J121" s="465"/>
      <c r="K121" s="465"/>
      <c r="L121" s="465"/>
      <c r="M121" s="265"/>
      <c r="N121" s="265"/>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5"/>
      <c r="B122" s="266" t="s">
        <v>623</v>
      </c>
      <c r="C122" s="464" t="s">
        <v>624</v>
      </c>
      <c r="D122" s="464"/>
      <c r="E122" s="464"/>
      <c r="F122" s="464"/>
      <c r="G122" s="464"/>
      <c r="H122" s="464"/>
      <c r="I122" s="464"/>
      <c r="J122" s="464"/>
      <c r="K122" s="464"/>
      <c r="L122" s="464"/>
      <c r="M122" s="265"/>
      <c r="N122" s="265"/>
      <c r="O122" s="265"/>
      <c r="P122" s="265"/>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298" customFormat="1" ht="16.5" customHeight="1" x14ac:dyDescent="0.25">
      <c r="A123" s="265"/>
      <c r="B123" s="265"/>
      <c r="C123" s="465" t="s">
        <v>622</v>
      </c>
      <c r="D123" s="465"/>
      <c r="E123" s="465"/>
      <c r="F123" s="465"/>
      <c r="G123" s="465"/>
      <c r="H123" s="465"/>
      <c r="I123" s="465"/>
      <c r="J123" s="465"/>
      <c r="K123" s="465"/>
      <c r="L123" s="465"/>
      <c r="M123" s="265"/>
      <c r="N123" s="265"/>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711</v>
      </c>
      <c r="B125" s="467"/>
      <c r="C125" s="467"/>
      <c r="D125" s="467"/>
      <c r="E125" s="467"/>
      <c r="F125" s="467"/>
      <c r="G125" s="467"/>
      <c r="H125" s="467"/>
      <c r="I125" s="467"/>
      <c r="J125" s="467"/>
      <c r="K125" s="467"/>
      <c r="L125" s="467"/>
      <c r="M125" s="467"/>
      <c r="N125" s="467"/>
      <c r="O125" s="467"/>
      <c r="P125" s="467"/>
    </row>
    <row r="126" spans="1:68" s="205" customFormat="1" ht="17.25" customHeight="1" x14ac:dyDescent="0.25">
      <c r="A126" s="468" t="s">
        <v>625</v>
      </c>
      <c r="B126" s="468"/>
      <c r="C126" s="468"/>
      <c r="D126" s="468"/>
      <c r="E126" s="468"/>
      <c r="F126" s="468"/>
      <c r="G126" s="468"/>
      <c r="H126" s="468"/>
      <c r="I126" s="468"/>
      <c r="J126" s="468"/>
      <c r="K126" s="468"/>
      <c r="L126" s="468"/>
      <c r="M126" s="468"/>
      <c r="N126" s="468"/>
      <c r="O126" s="468"/>
      <c r="P126" s="468"/>
    </row>
    <row r="127" spans="1:68" s="205" customFormat="1" ht="17.25" customHeight="1" x14ac:dyDescent="0.25">
      <c r="A127" s="468" t="s">
        <v>626</v>
      </c>
      <c r="B127" s="468"/>
      <c r="C127" s="468"/>
      <c r="D127" s="468"/>
      <c r="E127" s="468"/>
      <c r="F127" s="468"/>
      <c r="G127" s="468"/>
      <c r="H127" s="468"/>
      <c r="I127" s="468"/>
      <c r="J127" s="468"/>
      <c r="K127" s="468"/>
      <c r="L127" s="468"/>
      <c r="M127" s="468"/>
      <c r="N127" s="468"/>
      <c r="O127" s="468"/>
      <c r="P127" s="468"/>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63:G63"/>
    <mergeCell ref="C65:P65"/>
    <mergeCell ref="C96:G96"/>
    <mergeCell ref="C85:G85"/>
    <mergeCell ref="C88:G88"/>
    <mergeCell ref="C101:G101"/>
    <mergeCell ref="C102:G102"/>
    <mergeCell ref="C103:G103"/>
    <mergeCell ref="C104:G10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C83:G83"/>
    <mergeCell ref="C84:G84"/>
    <mergeCell ref="C61:G61"/>
    <mergeCell ref="C62:G62"/>
    <mergeCell ref="C64:G6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2024011320</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Реконструкция  РП-1А, замена     Т-1   1975г.в.№ 515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2024011320</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Реконструкция  РП-1А, замена     Т-1   1975г.в.№ 515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J25" sqref="J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2024011320</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Реконструкция  РП-1А, замена     Т-1   1975г.в.№ 515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632</v>
      </c>
      <c r="C25" s="147" t="str">
        <f>B25</f>
        <v>РП-1А Т1</v>
      </c>
      <c r="D25" s="148" t="str">
        <f>C25</f>
        <v>РП-1А Т1</v>
      </c>
      <c r="E25" s="148" t="str">
        <f>B25</f>
        <v>РП-1А Т1</v>
      </c>
      <c r="F25" s="148" t="str">
        <f>C25</f>
        <v>РП-1А Т1</v>
      </c>
      <c r="G25" s="148" t="str">
        <f>B25</f>
        <v>РП-1А Т1</v>
      </c>
      <c r="H25" s="148" t="str">
        <f>C25</f>
        <v>РП-1А Т1</v>
      </c>
      <c r="I25" s="147">
        <v>1975</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2024011320</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РП-1А, замена     Т-1   1975г.в.№ 515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F30" sqref="F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2024011320</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РП-1А, замена     Т-1   1975г.в.№ 515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РП-1А, замена     Т-1   1975г.в.№ 515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2024011320</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Реконструкция  РП-1А, замена     Т-1   1975г.в.№ 515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2024011320</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Реконструкция  РП-1А, замена     Т-1   1975г.в.№ 515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5" t="s">
        <v>510</v>
      </c>
      <c r="B18" s="345"/>
      <c r="C18" s="345"/>
      <c r="D18" s="345"/>
      <c r="E18" s="345"/>
      <c r="F18" s="345"/>
      <c r="G18" s="345"/>
      <c r="H18" s="345"/>
      <c r="I18" s="345"/>
      <c r="J18" s="345"/>
      <c r="K18" s="345"/>
      <c r="L18" s="345"/>
      <c r="M18" s="345"/>
      <c r="N18" s="345"/>
      <c r="O18" s="345"/>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2" t="s">
        <v>86</v>
      </c>
      <c r="F19" s="343"/>
      <c r="G19" s="343"/>
      <c r="H19" s="343"/>
      <c r="I19" s="344"/>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2024011320</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РП-1А, замена     Т-1   1975г.в.№ 515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0.59250537999999997</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2024-08-02T04:37:14Z</dcterms:modified>
</cp:coreProperties>
</file>